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9"/>
  <workbookPr filterPrivacy="1" defaultThemeVersion="124226"/>
  <xr:revisionPtr revIDLastSave="44" documentId="8_{2960E55D-C571-4718-9253-27DF7B8A8522}" xr6:coauthVersionLast="47" xr6:coauthVersionMax="47" xr10:uidLastSave="{76AC2928-7C28-49AC-830A-9BA08CF76795}"/>
  <bookViews>
    <workbookView xWindow="37380" yWindow="-7170" windowWidth="23600" windowHeight="21460" firstSheet="1" activeTab="1" xr2:uid="{00000000-000D-0000-FFFF-FFFF00000000}"/>
  </bookViews>
  <sheets>
    <sheet name="0. Informasjon" sheetId="22" r:id="rId1"/>
    <sheet name="1. Prisskjema" sheetId="20" r:id="rId2"/>
    <sheet name="2. Tekniske minimumskrav" sheetId="6" r:id="rId3"/>
    <sheet name="2a. Krav_MFP_stor" sheetId="8" r:id="rId4"/>
    <sheet name="2b. Krav_MFP_medium" sheetId="15" r:id="rId5"/>
    <sheet name="2b. Krav_MFP_liten"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0" i="20" l="1"/>
  <c r="H100" i="20" l="1"/>
  <c r="H99" i="20"/>
  <c r="J99" i="20" s="1"/>
  <c r="H63" i="20"/>
  <c r="H62" i="20"/>
  <c r="J62" i="20" s="1"/>
  <c r="H26" i="20"/>
  <c r="H25" i="20"/>
  <c r="J25" i="20" s="1"/>
  <c r="J34" i="20"/>
  <c r="J64" i="20"/>
  <c r="J67" i="20"/>
  <c r="J68" i="20"/>
  <c r="J69" i="20"/>
  <c r="J70" i="20"/>
  <c r="J71" i="20"/>
  <c r="J74" i="20"/>
  <c r="J75" i="20"/>
  <c r="J76" i="20"/>
  <c r="J77" i="20"/>
  <c r="J79" i="20"/>
  <c r="J80" i="20"/>
  <c r="J81" i="20"/>
  <c r="J82" i="20"/>
  <c r="J84" i="20"/>
  <c r="J85" i="20"/>
  <c r="J86" i="20"/>
  <c r="J87" i="20"/>
  <c r="J90" i="20"/>
  <c r="J101" i="20"/>
  <c r="J104" i="20"/>
  <c r="J107" i="20"/>
  <c r="J109" i="20"/>
  <c r="J111" i="20"/>
  <c r="J114" i="20"/>
  <c r="J123" i="20"/>
  <c r="J124" i="20"/>
  <c r="J125" i="20"/>
  <c r="J126" i="20"/>
  <c r="J127" i="20"/>
  <c r="J130" i="20"/>
  <c r="J131" i="20"/>
  <c r="J132" i="20"/>
  <c r="J133" i="20"/>
  <c r="J139" i="20"/>
  <c r="J140" i="20"/>
  <c r="J141" i="20"/>
  <c r="J142" i="20"/>
  <c r="J30" i="20"/>
  <c r="J31" i="20"/>
  <c r="J32" i="20"/>
  <c r="J33" i="20"/>
  <c r="F111" i="20"/>
  <c r="F109" i="20"/>
  <c r="F85" i="20"/>
  <c r="F86" i="20"/>
  <c r="F87" i="20"/>
  <c r="F84" i="20"/>
  <c r="F80" i="20"/>
  <c r="F81" i="20"/>
  <c r="F82" i="20"/>
  <c r="F79" i="20"/>
  <c r="F48" i="20"/>
  <c r="F49" i="20"/>
  <c r="F50" i="20"/>
  <c r="F47" i="20"/>
  <c r="F43" i="20"/>
  <c r="F44" i="20"/>
  <c r="F45" i="20"/>
  <c r="F42" i="20"/>
  <c r="C10" i="20" l="1"/>
  <c r="D22" i="20"/>
  <c r="F26" i="20"/>
  <c r="J26" i="20"/>
  <c r="F27" i="20"/>
  <c r="H27" i="20" s="1"/>
  <c r="J27" i="20" s="1"/>
  <c r="H30" i="20"/>
  <c r="H31" i="20"/>
  <c r="H32" i="20"/>
  <c r="H33" i="20"/>
  <c r="H34" i="20"/>
  <c r="H37" i="20"/>
  <c r="J37" i="20" s="1"/>
  <c r="E38" i="20"/>
  <c r="E39" i="20" s="1"/>
  <c r="H38" i="20"/>
  <c r="J38" i="20" s="1"/>
  <c r="H42" i="20"/>
  <c r="J42" i="20" s="1"/>
  <c r="E43" i="20"/>
  <c r="E44" i="20" s="1"/>
  <c r="H43" i="20"/>
  <c r="J43" i="20" s="1"/>
  <c r="E48" i="20"/>
  <c r="E49" i="20" s="1"/>
  <c r="E50" i="20" s="1"/>
  <c r="F53" i="20"/>
  <c r="H53" i="20" s="1"/>
  <c r="J53" i="20" s="1"/>
  <c r="D59" i="20"/>
  <c r="F63" i="20"/>
  <c r="J63" i="20"/>
  <c r="F64" i="20"/>
  <c r="H64" i="20" s="1"/>
  <c r="H67" i="20"/>
  <c r="H68" i="20"/>
  <c r="H69" i="20"/>
  <c r="H70" i="20"/>
  <c r="H71" i="20"/>
  <c r="H74" i="20"/>
  <c r="E75" i="20"/>
  <c r="E76" i="20" s="1"/>
  <c r="E80" i="20"/>
  <c r="E81" i="20" s="1"/>
  <c r="E82" i="20" s="1"/>
  <c r="H18" i="20"/>
  <c r="E85" i="20"/>
  <c r="E86" i="20" s="1"/>
  <c r="E87" i="20" s="1"/>
  <c r="F90" i="20"/>
  <c r="H90" i="20" s="1"/>
  <c r="D96" i="20"/>
  <c r="F100" i="20"/>
  <c r="J100" i="20"/>
  <c r="F101" i="20"/>
  <c r="H101" i="20" s="1"/>
  <c r="H104" i="20"/>
  <c r="H107" i="20"/>
  <c r="F114" i="20"/>
  <c r="H114" i="20" s="1"/>
  <c r="H122" i="20"/>
  <c r="H123" i="20"/>
  <c r="H124" i="20"/>
  <c r="H125" i="20"/>
  <c r="H126" i="20"/>
  <c r="H127" i="20"/>
  <c r="H139" i="20"/>
  <c r="H140" i="20"/>
  <c r="H141" i="20"/>
  <c r="H142" i="20"/>
  <c r="H116" i="20" l="1"/>
  <c r="H111" i="20"/>
  <c r="H84" i="20"/>
  <c r="H92" i="20"/>
  <c r="H75" i="20"/>
  <c r="H109" i="20"/>
  <c r="H44" i="20"/>
  <c r="J44" i="20" s="1"/>
  <c r="H39" i="20"/>
  <c r="J39" i="20" s="1"/>
  <c r="E40" i="20"/>
  <c r="H40" i="20" s="1"/>
  <c r="J40" i="20" s="1"/>
  <c r="H87" i="20"/>
  <c r="H85" i="20"/>
  <c r="E45" i="20"/>
  <c r="H45" i="20" s="1"/>
  <c r="J45" i="20" s="1"/>
  <c r="H86" i="20"/>
  <c r="H76" i="20"/>
  <c r="E77" i="20"/>
  <c r="H77" i="20" s="1"/>
  <c r="H82" i="20"/>
  <c r="H81" i="20"/>
  <c r="H80" i="20"/>
  <c r="H79" i="20"/>
  <c r="H50" i="20" l="1"/>
  <c r="J50" i="20" s="1"/>
  <c r="H19" i="20"/>
  <c r="H48" i="20"/>
  <c r="J48" i="20" s="1"/>
  <c r="H17" i="20"/>
  <c r="H47" i="20"/>
  <c r="J47" i="20" s="1"/>
  <c r="H150" i="20" s="1"/>
  <c r="H16" i="20"/>
  <c r="H49" i="20"/>
  <c r="J49" i="20" s="1"/>
  <c r="H55"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3" authorId="0" shapeId="0" xr:uid="{C380C7A0-40F5-472E-A642-8B32C1D0FCDD}">
      <text>
        <r>
          <rPr>
            <sz val="9"/>
            <color indexed="81"/>
            <rFont val="Tahoma"/>
            <family val="2"/>
          </rPr>
          <t>kWh X pris X uker X ant år X vekt X antall</t>
        </r>
      </text>
    </comment>
    <comment ref="H90" authorId="0" shapeId="0" xr:uid="{D4260309-7CEB-46FF-8139-B596146E294B}">
      <text>
        <r>
          <rPr>
            <sz val="9"/>
            <color indexed="81"/>
            <rFont val="Tahoma"/>
            <family val="2"/>
          </rPr>
          <t>kWh X pris X uker X ant år X vekt X antall</t>
        </r>
      </text>
    </comment>
    <comment ref="H114" authorId="0" shapeId="0" xr:uid="{D614DEF8-E3CD-4C8C-BAB0-DCA2011A25DC}">
      <text>
        <r>
          <rPr>
            <sz val="9"/>
            <color indexed="81"/>
            <rFont val="Tahoma"/>
            <family val="2"/>
          </rPr>
          <t>kWh X pris X uker X ant år X vekt X antall</t>
        </r>
      </text>
    </comment>
    <comment ref="G147" authorId="0" shapeId="0" xr:uid="{61B9F159-9A55-441C-B85F-7E5634D467C3}">
      <text>
        <r>
          <rPr>
            <sz val="9"/>
            <color indexed="81"/>
            <rFont val="Tahoma"/>
            <family val="2"/>
          </rPr>
          <t>https://www.norges-bank.no/tema/Statistikk/Valutakurser/</t>
        </r>
      </text>
    </comment>
  </commentList>
</comments>
</file>

<file path=xl/sharedStrings.xml><?xml version="1.0" encoding="utf-8"?>
<sst xmlns="http://schemas.openxmlformats.org/spreadsheetml/2006/main" count="726" uniqueCount="241">
  <si>
    <t>V. 28.05.2020</t>
  </si>
  <si>
    <t xml:space="preserve">
Dette regnearket er ett eksempel for bruk i en minikonkurranse.
</t>
  </si>
  <si>
    <t>Leverandørene leverer skrivere og MFP fra produsentene som de ble valgt med i hovedkonkurransen.</t>
  </si>
  <si>
    <t>Se også rammeavtalens bilag 2: Prosedyrer for tildeling av kontrakter innenfor rammeavtalen.</t>
  </si>
  <si>
    <t>I rammeavtalens bilag 5 står de priser som ble avtalt i hovedkonkurransen.</t>
  </si>
  <si>
    <t>Tilpass prisskjema og all annen tekst og formler til den enkelte virksomhets behov. Slett arkfaner som ikke brukes.</t>
  </si>
  <si>
    <t>Minimumskravene som er angitt er eksempler på krav som kan stilles. Bruker av malen må foreta en selvstendig vurdering av hvilke krav som er nødvendig å stille i den aktuelle minikonkurransen. Legg til nødvendige minimumskrav og slett uaktuelle minimumskrav.</t>
  </si>
  <si>
    <t>Minimumskrav evalueres ikke. Har virksomheten krav som ønskes beskrevet slik at de kan evalueres, f.eks integrering med løsninger som virksomheten har, så må dette angis som beskrivelseskrav. Dette kan gjøres ved å opprette en egen arkfane i dette dokumentet eller i et eget dokument.</t>
  </si>
  <si>
    <t xml:space="preserve"> - Lag en oversiktlig kravspesifikasjon</t>
  </si>
  <si>
    <t xml:space="preserve"> - Vær tydelig på elementer som skal inngå i evalueringen og derfor må beskrives godt</t>
  </si>
  <si>
    <t xml:space="preserve"> - Beskriv virksomheten, lokasjoner mv slik at leverandøren lettere ser omfanget av behovet</t>
  </si>
  <si>
    <t xml:space="preserve"> - Beskrivelse av eventuelle omstillingskostnader og betydningen av det</t>
  </si>
  <si>
    <t>En leverandør kan tilby skrivere fra en annen produsent enn det som ble vurdert i hovedkonkurransen. Dette må godkjennes av Unit for hver minikonkurranse. Unit avgjør dette i samråd med virksomheten. Tilbudt løsning skal være innenfor dette:</t>
  </si>
  <si>
    <r>
      <t xml:space="preserve"> -</t>
    </r>
    <r>
      <rPr>
        <sz val="7"/>
        <rFont val="Times New Roman"/>
        <family val="1"/>
      </rPr>
      <t xml:space="preserve"> </t>
    </r>
    <r>
      <rPr>
        <sz val="11"/>
        <rFont val="Calibri"/>
        <family val="2"/>
      </rPr>
      <t>produktet skal minimum være likeverdig både på teknisk spesifikasjon og pris</t>
    </r>
  </si>
  <si>
    <r>
      <t xml:space="preserve"> -</t>
    </r>
    <r>
      <rPr>
        <sz val="7"/>
        <rFont val="Times New Roman"/>
        <family val="1"/>
      </rPr>
      <t> </t>
    </r>
    <r>
      <rPr>
        <sz val="11"/>
        <rFont val="Calibri"/>
        <family val="2"/>
      </rPr>
      <t>minimum ha tilsvarende støtte og service som tilbudt i hovedkonkurransen</t>
    </r>
  </si>
  <si>
    <t>Oppdragsgiver har fleksibiltet i vekting av kriterier. 
For at pris ikke skal bli den mest avgjørende faktor i evalueringen bør ikke den settes for høyt, f.eks maksimalt  50%</t>
  </si>
  <si>
    <t>Mer informasjon om anskaffelser: https://www.regjeringen.no/no/dokumenter/veileder-offentlige-anskaffelser/id2581234/</t>
  </si>
  <si>
    <t>SLETT DENNE ARKFANEN FØR BRUK</t>
  </si>
  <si>
    <t>Priser</t>
  </si>
  <si>
    <t>IKKE SLETT KOLONNEN</t>
  </si>
  <si>
    <t>Dette eksempelskjemaet tilsvarer det som ble benyttet i hovedkonkurransen og 
utfyllingen må tilpasses den enkelte minikonkurranse.</t>
  </si>
  <si>
    <t>Forutsetninger</t>
  </si>
  <si>
    <t>V. 26.06.2020</t>
  </si>
  <si>
    <t>Alle priser i NOK, eks. mva.</t>
  </si>
  <si>
    <t>Alt utstyr levert DDP (Incoterms 2010)</t>
  </si>
  <si>
    <r>
      <t>Angitt "</t>
    </r>
    <r>
      <rPr>
        <b/>
        <sz val="10"/>
        <rFont val="Arial"/>
        <family val="2"/>
      </rPr>
      <t>Vekt"</t>
    </r>
    <r>
      <rPr>
        <sz val="10"/>
        <rFont val="Arial"/>
        <family val="2"/>
      </rPr>
      <t xml:space="preserve"> viser estimert volum som tas ut og som legges til grunn i prisberegningen.</t>
    </r>
  </si>
  <si>
    <t>Prisene skal være inkludert alle monteringsdetaljer ved installasjon av tilleggsutstyr</t>
  </si>
  <si>
    <t>De angitte volum benyttes bare ved prisevaluering.</t>
  </si>
  <si>
    <r>
      <t xml:space="preserve">Alt priset utstyr må kunne leveres. </t>
    </r>
    <r>
      <rPr>
        <i/>
        <sz val="8"/>
        <rFont val="Arial"/>
        <family val="2"/>
      </rPr>
      <t>Se også rammeavtalens bilag 5, "Avtalens punkt 6.1 Priser".</t>
    </r>
  </si>
  <si>
    <t>Pris pr kWh</t>
  </si>
  <si>
    <t>Maksimalt avvik i % ved krav på minimum antall sider</t>
  </si>
  <si>
    <t>Oppdragsgiver fyller etter behov ut de grønne feltene. Priselementer som ikke ønskes besvart markeres med overstryking.</t>
  </si>
  <si>
    <t>Antall trykk per år</t>
  </si>
  <si>
    <t>A4 sort/hvitt</t>
  </si>
  <si>
    <t>Leverandøren skal fylle ut de blå feltene</t>
  </si>
  <si>
    <t>A4 farge</t>
  </si>
  <si>
    <t>A3 sort/hvitt</t>
  </si>
  <si>
    <t>A3 farge</t>
  </si>
  <si>
    <t>Veiledning til oppdragsgiver</t>
  </si>
  <si>
    <t>Veiledning til leverandør</t>
  </si>
  <si>
    <t>For tilsvarende løsninger som hovedkonkurransen, se priser der</t>
  </si>
  <si>
    <t>MFP, stor</t>
  </si>
  <si>
    <t>Modellnavn:</t>
  </si>
  <si>
    <t>&lt;Skriv inn modellnavn&gt;</t>
  </si>
  <si>
    <t>Hvis etterspurt, fyll inn</t>
  </si>
  <si>
    <t>60</t>
  </si>
  <si>
    <t>&lt;Skriv inn antall sider&gt;</t>
  </si>
  <si>
    <t>&lt;&lt;--</t>
  </si>
  <si>
    <t>Hvis du har egne krav til antall sider fyll inn, ellers la det stå.</t>
  </si>
  <si>
    <t>Maks. månedsvolum:</t>
  </si>
  <si>
    <t>&lt;Hva er anbefalt maksimalt månedsvolum&gt;</t>
  </si>
  <si>
    <t xml:space="preserve"> svart/hvit og farge</t>
  </si>
  <si>
    <t>Antall</t>
  </si>
  <si>
    <t>Stkpris</t>
  </si>
  <si>
    <t>Sum</t>
  </si>
  <si>
    <t>Komplett maskin i tråd med krav</t>
  </si>
  <si>
    <t>Angi antall ut fra hvor behov i anskaffelsen</t>
  </si>
  <si>
    <t>Påslag ved avvikende antall sider</t>
  </si>
  <si>
    <t>Installasjon og klargjøring av maskin og utstyr</t>
  </si>
  <si>
    <t>Tillggsutstyr utover det som er
inkludert i spesifisert maskin</t>
  </si>
  <si>
    <t>Vekt</t>
  </si>
  <si>
    <t>Høyvolumsmagasin A4</t>
  </si>
  <si>
    <t>&lt;Beskrivelse&gt;</t>
  </si>
  <si>
    <t>Angi vekting og antall ut fra hvor behov i anskaffelsen</t>
  </si>
  <si>
    <t>Høyvolumsmagasin A3</t>
  </si>
  <si>
    <t>Etterbehandling, hulling</t>
  </si>
  <si>
    <t>Etterbehandling, stifting</t>
  </si>
  <si>
    <t>Etterbehandling, falsing</t>
  </si>
  <si>
    <t>Serviceavtale, pris per klikk</t>
  </si>
  <si>
    <t>Trykk per år
pr maskin</t>
  </si>
  <si>
    <t>Sum over 5 år</t>
  </si>
  <si>
    <t>Avtale for
år 1 til 5</t>
  </si>
  <si>
    <t>A4  s-h klikk</t>
  </si>
  <si>
    <t>Angi egne estimat på volum</t>
  </si>
  <si>
    <t>A4  farge klikk</t>
  </si>
  <si>
    <t>A3  s-h klikk</t>
  </si>
  <si>
    <t>A3  farge klikk</t>
  </si>
  <si>
    <t>Sum 6. år</t>
  </si>
  <si>
    <t>Avtale
år 6</t>
  </si>
  <si>
    <t>Angi egne estimat på vekting og volum</t>
  </si>
  <si>
    <t>Sum 7. år</t>
  </si>
  <si>
    <t>Avtale
år 7</t>
  </si>
  <si>
    <t>Strømforbruk</t>
  </si>
  <si>
    <t>kWh pr uke</t>
  </si>
  <si>
    <t>Sum over 7 år</t>
  </si>
  <si>
    <t>Energy Star v 2.0 "TEC-verdi" eller bedre</t>
  </si>
  <si>
    <t>0</t>
  </si>
  <si>
    <t>Fyll inn</t>
  </si>
  <si>
    <t>SUM KR</t>
  </si>
  <si>
    <t>MFP, medium</t>
  </si>
  <si>
    <t>40</t>
  </si>
  <si>
    <t>Avtale pr år
for år 1 til 5</t>
  </si>
  <si>
    <t>MFP, liten</t>
  </si>
  <si>
    <t>20</t>
  </si>
  <si>
    <t xml:space="preserve"> svart/hvit</t>
  </si>
  <si>
    <t>Magasin A4</t>
  </si>
  <si>
    <t>Avtale pr år for år 1 til 5</t>
  </si>
  <si>
    <t>Avtale år 6</t>
  </si>
  <si>
    <t>Avtale år 7</t>
  </si>
  <si>
    <t>Sikker utskrift</t>
  </si>
  <si>
    <t>Hvis oppdragsgiver har spesfikke krav til antall kan dette angis.</t>
  </si>
  <si>
    <t>Serverlisens</t>
  </si>
  <si>
    <t>Angi behov i egen kravspek, ellers stryk over</t>
  </si>
  <si>
    <t xml:space="preserve">    Vedlikehold/serviceavtale per år</t>
  </si>
  <si>
    <t>Kortlesere</t>
  </si>
  <si>
    <t>Cluster-lisens</t>
  </si>
  <si>
    <t>Implementeringstjenester</t>
  </si>
  <si>
    <t>Oppgi totale priser for leveransen</t>
  </si>
  <si>
    <t>Ekstern tilkobling</t>
  </si>
  <si>
    <t>Vedlikehold</t>
  </si>
  <si>
    <t>Oppsett</t>
  </si>
  <si>
    <t>Timerpriser og diverse</t>
  </si>
  <si>
    <t>Timepriser</t>
  </si>
  <si>
    <t>Enhetspriser</t>
  </si>
  <si>
    <t>Priser fra hovedkonkurransen gjelder</t>
  </si>
  <si>
    <t>Serviceteknikker</t>
  </si>
  <si>
    <t>Prosjektleder</t>
  </si>
  <si>
    <t>Opplæring</t>
  </si>
  <si>
    <t>Reisetid</t>
  </si>
  <si>
    <t>Diverse</t>
  </si>
  <si>
    <t>Oppgi valuta for utstyr, eks NOK, USD, EUR</t>
  </si>
  <si>
    <t>Hvis valuta ikke er oppgitt i NOK, benyttes valutakurs for å  jevnstille prisene på dagen for tilbudsfrist. https://www.norges-bank.no/tema/Statistikk/Valutakurser/?tab=all</t>
  </si>
  <si>
    <t>Oppgi benyttet valutakurs</t>
  </si>
  <si>
    <t>Valutakurs på tilbudsdato (fylles ut av oppdragsgiver):</t>
  </si>
  <si>
    <t>Tekniske minimumskrav for alt tilbudt utstyr og løsning</t>
  </si>
  <si>
    <t>Format</t>
  </si>
  <si>
    <t>Både PCL og PostScript</t>
  </si>
  <si>
    <t>Kan sette tosidig utskrift som standard</t>
  </si>
  <si>
    <t>Nettverksstøtte minimum 100 Base-T Ethernet</t>
  </si>
  <si>
    <t>Støtte for IPv4 og IPv6</t>
  </si>
  <si>
    <t>Alle maskiner skal leveres komplette med nødvendige kabler</t>
  </si>
  <si>
    <t>Det skal tilbys maskiner produsert for, og konfigurert for bruk i Norge</t>
  </si>
  <si>
    <t>Tilbudte maskiner skal være nye</t>
  </si>
  <si>
    <t>Overvåkning via SNMP eller NETCONF</t>
  </si>
  <si>
    <t>Støtte for autentisering via LDAP og AD, gjelder for MFP</t>
  </si>
  <si>
    <t>Støtte for brukergrensesnitt på norsk og engelsk i alle løsninger</t>
  </si>
  <si>
    <t>Programmerbart display (unntatt liten skriver)</t>
  </si>
  <si>
    <t>&lt;Eventuelt andre krav - skriv inn&gt;</t>
  </si>
  <si>
    <t>Systemer</t>
  </si>
  <si>
    <t>Driverstøtte for OS: Windows, MacOS, Linux</t>
  </si>
  <si>
    <t>Universell printerdriver for Windows</t>
  </si>
  <si>
    <t>Drivere for Windows er godkjent av Microsoft</t>
  </si>
  <si>
    <t>Drivere, inkludert oppgraderinger og nye versjoner, skal være tilgjengelig for vederlagsfri nedlastning</t>
  </si>
  <si>
    <t>Krav overholdt?</t>
  </si>
  <si>
    <t>JA / NEI</t>
  </si>
  <si>
    <t>Tekniske krav, MFP, stor, svart/hvit og farge</t>
  </si>
  <si>
    <t>Minimumskrav</t>
  </si>
  <si>
    <t>Utskrift / kopi / skanning</t>
  </si>
  <si>
    <t>A4 og A3 papirformat</t>
  </si>
  <si>
    <t>Minimum oppløsning utskrift 600x600 dpi</t>
  </si>
  <si>
    <t>Papirtykkelse: Til og med 120 gr i duplex, 150 gr i 'ensidig'</t>
  </si>
  <si>
    <t>Skrivehastighet</t>
  </si>
  <si>
    <t>Minimum antall sider per minutt sort/hvitt A4 som angitt i prisskjema</t>
  </si>
  <si>
    <t>Papirmagasin</t>
  </si>
  <si>
    <t>Minimum 2 stk for A4</t>
  </si>
  <si>
    <t>Minimum 1 stk for A3</t>
  </si>
  <si>
    <t>A4 magasinkapasitet &gt; 2500 ark/80 gram</t>
  </si>
  <si>
    <t>Manuell arkmating for transparenter, etc</t>
  </si>
  <si>
    <t>Utskuff/etterbehandler</t>
  </si>
  <si>
    <t>Utskuff med minimum kapasitet 400 ark/80 gram</t>
  </si>
  <si>
    <t>Stifting - (øvre venstre hjørne og venstre side)</t>
  </si>
  <si>
    <t>Bunkesortering</t>
  </si>
  <si>
    <t>Skanning</t>
  </si>
  <si>
    <t>Skann av A3-A4</t>
  </si>
  <si>
    <t>Skann til filområde basert på UNC-sti uten ekstra programvare</t>
  </si>
  <si>
    <t>Scan til Epost uten ekstra programvare</t>
  </si>
  <si>
    <t>Minimum oppløsning skanning 600x600 dpi</t>
  </si>
  <si>
    <t>Minimum støtte PDF, PDF/A, JPG, TIFF</t>
  </si>
  <si>
    <t>Fullfarge skanning</t>
  </si>
  <si>
    <t>Støtter brukerautentisering</t>
  </si>
  <si>
    <t>Avsender skal være låst til den autoriserte bruker</t>
  </si>
  <si>
    <t>Støtte OCR</t>
  </si>
  <si>
    <t>Annet</t>
  </si>
  <si>
    <t>Minne: minimum 2 GB RAM</t>
  </si>
  <si>
    <t>Skal være egnet til volum på minst 30.000 sider pr måned</t>
  </si>
  <si>
    <t>Leverandøren skal oppgi:</t>
  </si>
  <si>
    <t>Svar</t>
  </si>
  <si>
    <t>Enhet</t>
  </si>
  <si>
    <t>Typisk tid, utskrift av 1 side A4 fra idle</t>
  </si>
  <si>
    <t>sekunder</t>
  </si>
  <si>
    <t>Typisk tid, utskrift av 1 side A3 fra idle</t>
  </si>
  <si>
    <t>Typisk tid, utskrift av 1 side A4 fra standby</t>
  </si>
  <si>
    <t>Typisk tid, utskrift av 1 side A3 fra standby</t>
  </si>
  <si>
    <t>Tid fra avsluttet utskrift til maskinen går i standby</t>
  </si>
  <si>
    <t>minutter</t>
  </si>
  <si>
    <t>Skrivehastighet sort/hvitt A4</t>
  </si>
  <si>
    <t>sider per minutt</t>
  </si>
  <si>
    <t>Skrivehastighet farge A4</t>
  </si>
  <si>
    <t>Skrivehastighet sort/hvitt A3</t>
  </si>
  <si>
    <t>Skrivehastighet farge A3</t>
  </si>
  <si>
    <t>Oppløsning utskrift</t>
  </si>
  <si>
    <t>0x0</t>
  </si>
  <si>
    <t>dpi</t>
  </si>
  <si>
    <t>Oppløsning scanning</t>
  </si>
  <si>
    <t>Skannehastighet 1 side</t>
  </si>
  <si>
    <t>Skannehastighet dobbeltsidig</t>
  </si>
  <si>
    <t>Anbefalt månedsvolum</t>
  </si>
  <si>
    <t>sider</t>
  </si>
  <si>
    <t>Total papirkapasitet</t>
  </si>
  <si>
    <t xml:space="preserve">   Papirkapasitet A4 - Magasin 1</t>
  </si>
  <si>
    <t xml:space="preserve">   Papirkapasitet A4 - Magasin 2</t>
  </si>
  <si>
    <t xml:space="preserve">   Papirkapasitet A4 - Magasin 3</t>
  </si>
  <si>
    <t xml:space="preserve">   Papirkapasitet A3 - Magasin 4</t>
  </si>
  <si>
    <t>Svart toner, standard kasett, max antall sider</t>
  </si>
  <si>
    <t>Farge toner, standard kasett, max antall sider</t>
  </si>
  <si>
    <t>Minnekapasitet (RAM+HDD)</t>
  </si>
  <si>
    <t>GB</t>
  </si>
  <si>
    <t>Typisk normal levetid (i trykk) for tilbudt maskin</t>
  </si>
  <si>
    <t>Leveringstid fra bestilling:</t>
  </si>
  <si>
    <t>dager</t>
  </si>
  <si>
    <t>&lt;Eventuelt andre parameter - skriv inn&gt;</t>
  </si>
  <si>
    <t>Fysisk størrelse med arkmater og etterbehandler:</t>
  </si>
  <si>
    <t>Høyde</t>
  </si>
  <si>
    <t>cm</t>
  </si>
  <si>
    <t>Bredde</t>
  </si>
  <si>
    <t>Dybde</t>
  </si>
  <si>
    <t>kg</t>
  </si>
  <si>
    <t>Tekniske krav, MFP, medium, svart/hvit og farge</t>
  </si>
  <si>
    <t>Papirtykkelse: Til og med 105 gr i duplex, 105 gr i 'ensidig'</t>
  </si>
  <si>
    <t>A4 magasinkapasitet &gt; 1000 ark/80 gram</t>
  </si>
  <si>
    <t>Utskuff med minimum kapasitet 200 ark/80 gram</t>
  </si>
  <si>
    <t>Skann til Epost uten ekstra programvare</t>
  </si>
  <si>
    <t>Minimum oppløsning scanning 600x600 dpi</t>
  </si>
  <si>
    <t>Skal være egnet til volum på minst 10.000 sider pr måned</t>
  </si>
  <si>
    <t>Returordning for brukte tonerkassetter skal inngå i serviceavtalen</t>
  </si>
  <si>
    <t>Responstid på service: 4t</t>
  </si>
  <si>
    <t>Typisk tid, utskrift av 1 side fra idle</t>
  </si>
  <si>
    <t>Typisk tid, utskrift av 1 side fra standby</t>
  </si>
  <si>
    <t>Oppløsning, utskrift</t>
  </si>
  <si>
    <t>DPI</t>
  </si>
  <si>
    <t>Oppløsning skanning</t>
  </si>
  <si>
    <t xml:space="preserve">   Papirkapasitet A3 - Magasin 3</t>
  </si>
  <si>
    <t>Tekniske krav, MFP, liten, svart/hvit</t>
  </si>
  <si>
    <t>A4 papirformat</t>
  </si>
  <si>
    <t>Minimum 2 stk</t>
  </si>
  <si>
    <t>A4 magasinkapasitet &gt; 250 ark/80 gram</t>
  </si>
  <si>
    <t>Utskuff med minimum kapasitet 100 ark/80 gram</t>
  </si>
  <si>
    <t>Skann av A4</t>
  </si>
  <si>
    <t>Minne: minimum 1 GB RAM</t>
  </si>
  <si>
    <t>Skal være egnet til volum på minst 5.000 sider pr måned</t>
  </si>
  <si>
    <t>Scannehastighet 1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</si>
</sst>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kr&quot;\ #,##0.00;\-&quot;kr&quot;\ #,##0.00"/>
    <numFmt numFmtId="42" formatCode="_-&quot;kr&quot;\ * #,##0_-;\-&quot;kr&quot;\ * #,##0_-;_-&quot;kr&quot;\ * &quot;-&quot;_-;_-@_-"/>
    <numFmt numFmtId="164" formatCode="_ &quot;kr&quot;\ * #,##0_ ;_ &quot;kr&quot;\ * \-#,##0_ ;_ &quot;kr&quot;\ * &quot;-&quot;_ ;_ @_ "/>
    <numFmt numFmtId="165" formatCode="_ &quot;kr&quot;\ * #,##0.00_ ;_ &quot;kr&quot;\ * \-#,##0.00_ ;_ &quot;kr&quot;\ * &quot;-&quot;??_ ;_ @_ "/>
    <numFmt numFmtId="166" formatCode="#,##0_ ;\-#,##0\ "/>
    <numFmt numFmtId="167" formatCode="_ [$kr-414]\ * #,##0.00_ ;_ [$kr-414]\ * \-#,##0.00_ ;_ [$kr-414]\ * &quot;-&quot;??_ ;_ @_ "/>
    <numFmt numFmtId="168" formatCode="@\ &quot;kWh&quot;"/>
    <numFmt numFmtId="169" formatCode="&quot;kr&quot;\ #,##0"/>
    <numFmt numFmtId="170" formatCode="&quot;Min. antall sider&quot;\ @"/>
    <numFmt numFmtId="171" formatCode="_-&quot;kr&quot;\ * #,##0.0000_-;\-&quot;kr&quot;\ * #,##0.0000_-;_-&quot;kr&quot;\ * &quot;-&quot;????_-;_-@_-"/>
    <numFmt numFmtId="172" formatCode="0.0000"/>
    <numFmt numFmtId="173" formatCode="&quot;kr&quot;\ #,##0.00"/>
  </numFmts>
  <fonts count="28">
    <font>
      <sz val="10"/>
      <name val="Arial"/>
    </font>
    <font>
      <sz val="8"/>
      <name val="Arial"/>
      <family val="2"/>
    </font>
    <font>
      <b/>
      <sz val="8"/>
      <name val="Arial"/>
      <family val="2"/>
    </font>
    <font>
      <b/>
      <u/>
      <sz val="8"/>
      <name val="Arial"/>
      <family val="2"/>
    </font>
    <font>
      <sz val="7"/>
      <name val="Arial"/>
      <family val="2"/>
    </font>
    <font>
      <sz val="8"/>
      <color indexed="22"/>
      <name val="Arial"/>
      <family val="2"/>
    </font>
    <font>
      <b/>
      <sz val="10"/>
      <name val="Arial"/>
      <family val="2"/>
    </font>
    <font>
      <b/>
      <u/>
      <sz val="12"/>
      <name val="Arial"/>
      <family val="2"/>
    </font>
    <font>
      <sz val="10"/>
      <color indexed="10"/>
      <name val="Arial"/>
      <family val="2"/>
    </font>
    <font>
      <sz val="10"/>
      <name val="Arial"/>
      <family val="2"/>
    </font>
    <font>
      <b/>
      <sz val="18"/>
      <name val="Arial"/>
      <family val="2"/>
    </font>
    <font>
      <sz val="11"/>
      <color indexed="8"/>
      <name val="Calibri"/>
      <family val="2"/>
    </font>
    <font>
      <b/>
      <u/>
      <sz val="16"/>
      <name val="Arial"/>
      <family val="2"/>
    </font>
    <font>
      <b/>
      <sz val="12"/>
      <name val="Arial"/>
      <family val="2"/>
    </font>
    <font>
      <sz val="9"/>
      <color indexed="81"/>
      <name val="Tahoma"/>
      <family val="2"/>
    </font>
    <font>
      <b/>
      <sz val="14"/>
      <name val="Arial"/>
      <family val="2"/>
    </font>
    <font>
      <b/>
      <sz val="22"/>
      <color rgb="FFFF0000"/>
      <name val="Arial"/>
      <family val="2"/>
    </font>
    <font>
      <sz val="11"/>
      <color rgb="FF006100"/>
      <name val="Calibri"/>
      <family val="2"/>
      <scheme val="minor"/>
    </font>
    <font>
      <sz val="8"/>
      <color theme="1"/>
      <name val="Arial"/>
      <family val="2"/>
    </font>
    <font>
      <sz val="8"/>
      <color indexed="10"/>
      <name val="Arial"/>
      <family val="2"/>
    </font>
    <font>
      <sz val="7"/>
      <color indexed="10"/>
      <name val="Arial"/>
      <family val="2"/>
    </font>
    <font>
      <sz val="6"/>
      <color theme="0" tint="-0.249977111117893"/>
      <name val="Arial"/>
      <family val="2"/>
    </font>
    <font>
      <i/>
      <sz val="8"/>
      <name val="Arial"/>
      <family val="2"/>
    </font>
    <font>
      <b/>
      <sz val="12"/>
      <color rgb="FFFF0000"/>
      <name val="Arial"/>
      <family val="2"/>
    </font>
    <font>
      <b/>
      <sz val="9"/>
      <name val="Arial"/>
      <family val="2"/>
    </font>
    <font>
      <sz val="6"/>
      <color theme="0" tint="-0.499984740745262"/>
      <name val="Arial"/>
      <family val="2"/>
    </font>
    <font>
      <sz val="7"/>
      <name val="Times New Roman"/>
      <family val="1"/>
    </font>
    <font>
      <sz val="11"/>
      <name val="Calibri"/>
      <family val="2"/>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rgb="FFFFFFFF"/>
        <bgColor indexed="64"/>
      </patternFill>
    </fill>
    <fill>
      <patternFill patternType="solid">
        <fgColor rgb="FFCCFFFF"/>
        <bgColor indexed="64"/>
      </patternFill>
    </fill>
    <fill>
      <patternFill patternType="solid">
        <fgColor rgb="FFC0C0C0"/>
        <bgColor indexed="64"/>
      </patternFill>
    </fill>
    <fill>
      <patternFill patternType="solid">
        <fgColor rgb="FFBFBFBF"/>
        <bgColor indexed="64"/>
      </patternFill>
    </fill>
    <fill>
      <patternFill patternType="solid">
        <fgColor theme="0" tint="-0.249977111117893"/>
        <bgColor indexed="64"/>
      </patternFill>
    </fill>
    <fill>
      <patternFill patternType="solid">
        <fgColor rgb="FFC6EFCE"/>
      </patternFill>
    </fill>
    <fill>
      <patternFill patternType="solid">
        <fgColor rgb="FFF4B084"/>
        <bgColor indexed="64"/>
      </patternFill>
    </fill>
    <fill>
      <patternFill patternType="solid">
        <fgColor rgb="FFA6A6A6"/>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FF00"/>
        <bgColor indexed="64"/>
      </patternFill>
    </fill>
  </fills>
  <borders count="63">
    <border>
      <left/>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9"/>
      </right>
      <top/>
      <bottom/>
      <diagonal/>
    </border>
    <border>
      <left/>
      <right/>
      <top style="medium">
        <color indexed="64"/>
      </top>
      <bottom style="thin">
        <color indexed="9"/>
      </bottom>
      <diagonal/>
    </border>
    <border>
      <left/>
      <right style="thin">
        <color indexed="9"/>
      </right>
      <top style="medium">
        <color indexed="64"/>
      </top>
      <bottom style="thin">
        <color indexed="9"/>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dashed">
        <color auto="1"/>
      </bottom>
      <diagonal/>
    </border>
    <border>
      <left/>
      <right style="medium">
        <color auto="1"/>
      </right>
      <top/>
      <bottom style="dashed">
        <color auto="1"/>
      </bottom>
      <diagonal/>
    </border>
    <border>
      <left/>
      <right/>
      <top style="dashed">
        <color auto="1"/>
      </top>
      <bottom style="dashed">
        <color auto="1"/>
      </bottom>
      <diagonal/>
    </border>
    <border>
      <left/>
      <right/>
      <top style="dashed">
        <color auto="1"/>
      </top>
      <bottom style="medium">
        <color auto="1"/>
      </bottom>
      <diagonal/>
    </border>
    <border>
      <left style="thin">
        <color auto="1"/>
      </left>
      <right/>
      <top/>
      <bottom/>
      <diagonal/>
    </border>
    <border>
      <left/>
      <right/>
      <top style="thin">
        <color rgb="FFFFFFFF"/>
      </top>
      <bottom style="thin">
        <color indexed="64"/>
      </bottom>
      <diagonal/>
    </border>
    <border>
      <left/>
      <right style="thin">
        <color auto="1"/>
      </right>
      <top style="thin">
        <color rgb="FFFFFFFF"/>
      </top>
      <bottom style="thin">
        <color indexed="64"/>
      </bottom>
      <diagonal/>
    </border>
    <border>
      <left/>
      <right style="thin">
        <color rgb="FFFFFFFF"/>
      </right>
      <top/>
      <bottom style="thin">
        <color rgb="FFFFFFFF"/>
      </bottom>
      <diagonal/>
    </border>
    <border>
      <left style="thin">
        <color rgb="FFFFFFFF"/>
      </left>
      <right style="thin">
        <color auto="1"/>
      </right>
      <top/>
      <bottom/>
      <diagonal/>
    </border>
    <border>
      <left/>
      <right style="thin">
        <color rgb="FFFFFFFF"/>
      </right>
      <top style="thin">
        <color rgb="FFFFFFFF"/>
      </top>
      <bottom style="thin">
        <color rgb="FFFFFFFF"/>
      </bottom>
      <diagonal/>
    </border>
    <border>
      <left/>
      <right style="thin">
        <color auto="1"/>
      </right>
      <top/>
      <bottom/>
      <diagonal/>
    </border>
    <border>
      <left style="thin">
        <color rgb="FFFFFFFF"/>
      </left>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right style="thin">
        <color indexed="9"/>
      </right>
      <top/>
      <bottom style="thin">
        <color indexed="9"/>
      </bottom>
      <diagonal/>
    </border>
    <border>
      <left/>
      <right/>
      <top/>
      <bottom style="thin">
        <color indexed="9"/>
      </bottom>
      <diagonal/>
    </border>
    <border>
      <left style="thin">
        <color auto="1"/>
      </left>
      <right/>
      <top style="thin">
        <color indexed="64"/>
      </top>
      <bottom/>
      <diagonal/>
    </border>
    <border>
      <left/>
      <right/>
      <top style="thin">
        <color auto="1"/>
      </top>
      <bottom style="thin">
        <color rgb="FFFFFFFF"/>
      </bottom>
      <diagonal/>
    </border>
    <border>
      <left/>
      <right style="thin">
        <color auto="1"/>
      </right>
      <top style="thin">
        <color auto="1"/>
      </top>
      <bottom style="thin">
        <color rgb="FFFFFFFF"/>
      </bottom>
      <diagonal/>
    </border>
    <border>
      <left/>
      <right/>
      <top/>
      <bottom style="thin">
        <color rgb="FFFFFFFF"/>
      </bottom>
      <diagonal/>
    </border>
    <border>
      <left/>
      <right style="thin">
        <color indexed="64"/>
      </right>
      <top/>
      <bottom style="thin">
        <color rgb="FFFFFFFF"/>
      </bottom>
      <diagonal/>
    </border>
    <border>
      <left/>
      <right style="thin">
        <color rgb="FFFFFFFF"/>
      </right>
      <top style="thin">
        <color rgb="FFFFFFFF"/>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rgb="FFFFFFFF"/>
      </left>
      <right style="thin">
        <color auto="1"/>
      </right>
      <top style="thin">
        <color rgb="FFFFFFFF"/>
      </top>
      <bottom style="thin">
        <color rgb="FFFFFFFF"/>
      </bottom>
      <diagonal/>
    </border>
    <border>
      <left style="thin">
        <color rgb="FFFFFFFF"/>
      </left>
      <right style="thin">
        <color auto="1"/>
      </right>
      <top style="thin">
        <color rgb="FFFFFFFF"/>
      </top>
      <bottom style="thin">
        <color auto="1"/>
      </bottom>
      <diagonal/>
    </border>
    <border>
      <left style="thin">
        <color rgb="FFFFFFFF"/>
      </left>
      <right/>
      <top style="thin">
        <color rgb="FFFFFFFF"/>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bottom style="thin">
        <color auto="1"/>
      </bottom>
      <diagonal/>
    </border>
    <border>
      <left style="thin">
        <color rgb="FFFFFFFF"/>
      </left>
      <right style="thin">
        <color auto="1"/>
      </right>
      <top/>
      <bottom style="thin">
        <color auto="1"/>
      </bottom>
      <diagonal/>
    </border>
    <border>
      <left style="thin">
        <color rgb="FFFFFFFF"/>
      </left>
      <right style="thin">
        <color rgb="FFFFFFFF"/>
      </right>
      <top/>
      <bottom style="thin">
        <color auto="1"/>
      </bottom>
      <diagonal/>
    </border>
    <border>
      <left/>
      <right style="thin">
        <color rgb="FFFFFFFF"/>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9"/>
      </right>
      <top style="thin">
        <color indexed="9"/>
      </top>
      <bottom style="thin">
        <color indexed="9"/>
      </bottom>
      <diagonal/>
    </border>
    <border>
      <left/>
      <right/>
      <top style="thin">
        <color indexed="9"/>
      </top>
      <bottom style="thin">
        <color indexed="9"/>
      </bottom>
      <diagonal/>
    </border>
    <border>
      <left/>
      <right/>
      <top style="thin">
        <color indexed="9"/>
      </top>
      <bottom/>
      <diagonal/>
    </border>
    <border>
      <left/>
      <right style="thin">
        <color indexed="9"/>
      </right>
      <top style="thin">
        <color indexed="9"/>
      </top>
      <bottom style="medium">
        <color indexed="64"/>
      </bottom>
      <diagonal/>
    </border>
    <border>
      <left/>
      <right/>
      <top style="thin">
        <color indexed="9"/>
      </top>
      <bottom style="medium">
        <color indexed="64"/>
      </bottom>
      <diagonal/>
    </border>
  </borders>
  <cellStyleXfs count="5">
    <xf numFmtId="0" fontId="0" fillId="0" borderId="0"/>
    <xf numFmtId="0" fontId="9" fillId="0" borderId="0"/>
    <xf numFmtId="165" fontId="11" fillId="0" borderId="0" applyFont="0" applyFill="0" applyBorder="0" applyAlignment="0" applyProtection="0"/>
    <xf numFmtId="0" fontId="17" fillId="10" borderId="0" applyNumberFormat="0" applyBorder="0" applyAlignment="0" applyProtection="0"/>
    <xf numFmtId="9" fontId="11" fillId="0" borderId="0" applyFont="0" applyFill="0" applyBorder="0" applyAlignment="0" applyProtection="0"/>
  </cellStyleXfs>
  <cellXfs count="217">
    <xf numFmtId="0" fontId="0" fillId="0" borderId="0" xfId="0"/>
    <xf numFmtId="0" fontId="6" fillId="15" borderId="54" xfId="1" applyFont="1" applyFill="1" applyBorder="1" applyAlignment="1">
      <alignment horizontal="left" vertical="center" wrapText="1"/>
    </xf>
    <xf numFmtId="0" fontId="1" fillId="2" borderId="0" xfId="0" applyFont="1" applyFill="1"/>
    <xf numFmtId="0" fontId="6" fillId="2" borderId="0" xfId="0" applyFont="1" applyFill="1"/>
    <xf numFmtId="0" fontId="0" fillId="2" borderId="0" xfId="0" applyFill="1"/>
    <xf numFmtId="0" fontId="2" fillId="2" borderId="0" xfId="0" applyFont="1" applyFill="1"/>
    <xf numFmtId="0" fontId="2" fillId="3" borderId="2" xfId="0" applyFont="1" applyFill="1" applyBorder="1"/>
    <xf numFmtId="0" fontId="0" fillId="2" borderId="2" xfId="0" applyFill="1" applyBorder="1"/>
    <xf numFmtId="0" fontId="2" fillId="3" borderId="1" xfId="0" applyFont="1" applyFill="1" applyBorder="1"/>
    <xf numFmtId="0" fontId="0" fillId="3" borderId="2" xfId="0" applyFill="1" applyBorder="1"/>
    <xf numFmtId="0" fontId="8" fillId="2" borderId="0" xfId="0" applyFont="1" applyFill="1"/>
    <xf numFmtId="0" fontId="0" fillId="4" borderId="0" xfId="0" applyFill="1"/>
    <xf numFmtId="0" fontId="1" fillId="4" borderId="6" xfId="0" applyFont="1" applyFill="1" applyBorder="1"/>
    <xf numFmtId="0" fontId="6" fillId="4" borderId="5" xfId="0" applyFont="1" applyFill="1" applyBorder="1" applyAlignment="1">
      <alignment horizontal="center"/>
    </xf>
    <xf numFmtId="0" fontId="2" fillId="2" borderId="0" xfId="0" applyFont="1" applyFill="1" applyAlignment="1">
      <alignment horizontal="center"/>
    </xf>
    <xf numFmtId="0" fontId="1" fillId="4" borderId="7" xfId="0" applyFont="1" applyFill="1" applyBorder="1"/>
    <xf numFmtId="0" fontId="1" fillId="3" borderId="3" xfId="0" applyFont="1" applyFill="1" applyBorder="1"/>
    <xf numFmtId="0" fontId="1" fillId="5" borderId="0" xfId="1" applyFont="1" applyFill="1"/>
    <xf numFmtId="0" fontId="1" fillId="7" borderId="10" xfId="1" applyFont="1" applyFill="1" applyBorder="1"/>
    <xf numFmtId="0" fontId="1" fillId="8" borderId="10" xfId="1" applyFont="1" applyFill="1" applyBorder="1"/>
    <xf numFmtId="0" fontId="1" fillId="7" borderId="2" xfId="1" applyFont="1" applyFill="1" applyBorder="1"/>
    <xf numFmtId="0" fontId="1" fillId="7" borderId="3" xfId="1" applyFont="1" applyFill="1" applyBorder="1"/>
    <xf numFmtId="0" fontId="2" fillId="7" borderId="2" xfId="1" applyFont="1" applyFill="1" applyBorder="1"/>
    <xf numFmtId="0" fontId="1" fillId="7" borderId="12" xfId="1" applyFont="1" applyFill="1" applyBorder="1"/>
    <xf numFmtId="0" fontId="1" fillId="8" borderId="12" xfId="1" applyFont="1" applyFill="1" applyBorder="1"/>
    <xf numFmtId="3" fontId="1" fillId="7" borderId="12" xfId="1" applyNumberFormat="1" applyFont="1" applyFill="1" applyBorder="1"/>
    <xf numFmtId="3" fontId="1" fillId="7" borderId="13" xfId="1" applyNumberFormat="1" applyFont="1" applyFill="1" applyBorder="1"/>
    <xf numFmtId="0" fontId="1" fillId="7" borderId="14" xfId="1" applyFont="1" applyFill="1" applyBorder="1"/>
    <xf numFmtId="0" fontId="1" fillId="8" borderId="14" xfId="1" applyFont="1" applyFill="1" applyBorder="1"/>
    <xf numFmtId="3" fontId="1" fillId="7" borderId="14" xfId="1" applyNumberFormat="1" applyFont="1" applyFill="1" applyBorder="1"/>
    <xf numFmtId="0" fontId="1" fillId="7" borderId="1" xfId="1" applyFont="1" applyFill="1" applyBorder="1"/>
    <xf numFmtId="0" fontId="1" fillId="7" borderId="8" xfId="1" applyFont="1" applyFill="1" applyBorder="1"/>
    <xf numFmtId="0" fontId="1" fillId="8" borderId="8" xfId="1" applyFont="1" applyFill="1" applyBorder="1"/>
    <xf numFmtId="3" fontId="1" fillId="7" borderId="15" xfId="1" applyNumberFormat="1" applyFont="1" applyFill="1" applyBorder="1"/>
    <xf numFmtId="0" fontId="6" fillId="7" borderId="16" xfId="1" applyFont="1" applyFill="1" applyBorder="1"/>
    <xf numFmtId="0" fontId="2" fillId="7" borderId="17" xfId="1" applyFont="1" applyFill="1" applyBorder="1" applyAlignment="1">
      <alignment horizontal="center"/>
    </xf>
    <xf numFmtId="0" fontId="2" fillId="7" borderId="17" xfId="1" applyFont="1" applyFill="1" applyBorder="1" applyAlignment="1">
      <alignment horizontal="center" wrapText="1"/>
    </xf>
    <xf numFmtId="0" fontId="2" fillId="7" borderId="18" xfId="1" applyFont="1" applyFill="1" applyBorder="1" applyAlignment="1">
      <alignment horizontal="center" wrapText="1"/>
    </xf>
    <xf numFmtId="167" fontId="1" fillId="6" borderId="19" xfId="2" applyNumberFormat="1" applyFont="1" applyFill="1" applyBorder="1" applyProtection="1">
      <protection locked="0"/>
    </xf>
    <xf numFmtId="164" fontId="1" fillId="7" borderId="20" xfId="1" applyNumberFormat="1" applyFont="1" applyFill="1" applyBorder="1"/>
    <xf numFmtId="167" fontId="1" fillId="6" borderId="21" xfId="2" applyNumberFormat="1" applyFont="1" applyFill="1" applyBorder="1" applyProtection="1">
      <protection locked="0"/>
    </xf>
    <xf numFmtId="0" fontId="1" fillId="5" borderId="16" xfId="1" applyFont="1" applyFill="1" applyBorder="1"/>
    <xf numFmtId="0" fontId="1" fillId="5" borderId="22" xfId="1" applyFont="1" applyFill="1" applyBorder="1"/>
    <xf numFmtId="167" fontId="1" fillId="6" borderId="24" xfId="2" applyNumberFormat="1" applyFont="1" applyFill="1" applyBorder="1" applyProtection="1">
      <protection locked="0"/>
    </xf>
    <xf numFmtId="167" fontId="1" fillId="6" borderId="25" xfId="2" applyNumberFormat="1" applyFont="1" applyFill="1" applyBorder="1" applyProtection="1">
      <protection locked="0"/>
    </xf>
    <xf numFmtId="0" fontId="2" fillId="7" borderId="16" xfId="1" applyFont="1" applyFill="1" applyBorder="1"/>
    <xf numFmtId="0" fontId="1" fillId="7" borderId="16" xfId="1" applyFont="1" applyFill="1" applyBorder="1"/>
    <xf numFmtId="166" fontId="1" fillId="6" borderId="23" xfId="2" applyNumberFormat="1" applyFont="1" applyFill="1" applyBorder="1" applyAlignment="1" applyProtection="1">
      <alignment horizontal="center"/>
      <protection locked="0"/>
    </xf>
    <xf numFmtId="169" fontId="2" fillId="7" borderId="27" xfId="1" applyNumberFormat="1" applyFont="1" applyFill="1" applyBorder="1"/>
    <xf numFmtId="0" fontId="1" fillId="3" borderId="4" xfId="0" applyFont="1" applyFill="1" applyBorder="1"/>
    <xf numFmtId="0" fontId="1" fillId="2" borderId="2" xfId="0" applyFont="1" applyFill="1" applyBorder="1"/>
    <xf numFmtId="0" fontId="1" fillId="9" borderId="3" xfId="0" applyFont="1" applyFill="1" applyBorder="1"/>
    <xf numFmtId="0" fontId="2" fillId="3" borderId="9" xfId="0" applyFont="1" applyFill="1" applyBorder="1"/>
    <xf numFmtId="0" fontId="1" fillId="3" borderId="11" xfId="0" applyFont="1" applyFill="1" applyBorder="1"/>
    <xf numFmtId="0" fontId="1" fillId="2" borderId="3" xfId="0" applyFont="1" applyFill="1" applyBorder="1"/>
    <xf numFmtId="0" fontId="2" fillId="2" borderId="9" xfId="0" applyFont="1" applyFill="1" applyBorder="1"/>
    <xf numFmtId="0" fontId="1" fillId="4" borderId="28" xfId="0" applyFont="1" applyFill="1" applyBorder="1"/>
    <xf numFmtId="0" fontId="1" fillId="3" borderId="10" xfId="0" applyFont="1" applyFill="1" applyBorder="1"/>
    <xf numFmtId="0" fontId="1" fillId="3" borderId="0" xfId="0" applyFont="1" applyFill="1"/>
    <xf numFmtId="0" fontId="1" fillId="3" borderId="8" xfId="0" applyFont="1" applyFill="1" applyBorder="1"/>
    <xf numFmtId="0" fontId="1" fillId="9" borderId="0" xfId="0" applyFont="1" applyFill="1"/>
    <xf numFmtId="0" fontId="1" fillId="4" borderId="29" xfId="0" applyFont="1" applyFill="1" applyBorder="1"/>
    <xf numFmtId="0" fontId="0" fillId="2" borderId="10" xfId="0" applyFill="1" applyBorder="1"/>
    <xf numFmtId="0" fontId="2" fillId="2" borderId="11" xfId="0" applyFont="1" applyFill="1" applyBorder="1"/>
    <xf numFmtId="0" fontId="1" fillId="4" borderId="0" xfId="0" applyFont="1" applyFill="1"/>
    <xf numFmtId="0" fontId="18" fillId="9" borderId="0" xfId="3" applyFont="1" applyFill="1" applyBorder="1"/>
    <xf numFmtId="0" fontId="1" fillId="0" borderId="0" xfId="1" applyFont="1"/>
    <xf numFmtId="0" fontId="1" fillId="7" borderId="0" xfId="1" applyFont="1" applyFill="1"/>
    <xf numFmtId="7" fontId="1" fillId="7" borderId="13" xfId="2" applyNumberFormat="1" applyFont="1" applyFill="1" applyBorder="1"/>
    <xf numFmtId="9" fontId="1" fillId="7" borderId="13" xfId="4" applyFont="1" applyFill="1" applyBorder="1"/>
    <xf numFmtId="0" fontId="2" fillId="7" borderId="0" xfId="1" applyFont="1" applyFill="1"/>
    <xf numFmtId="0" fontId="13" fillId="7" borderId="30" xfId="1" applyFont="1" applyFill="1" applyBorder="1"/>
    <xf numFmtId="0" fontId="13" fillId="7" borderId="16" xfId="1" applyFont="1" applyFill="1" applyBorder="1"/>
    <xf numFmtId="0" fontId="13" fillId="7" borderId="0" xfId="1" applyFont="1" applyFill="1"/>
    <xf numFmtId="0" fontId="6" fillId="7" borderId="0" xfId="1" applyFont="1" applyFill="1" applyAlignment="1">
      <alignment vertical="top"/>
    </xf>
    <xf numFmtId="0" fontId="6" fillId="7" borderId="0" xfId="1" applyFont="1" applyFill="1"/>
    <xf numFmtId="0" fontId="2" fillId="11" borderId="0" xfId="1" applyFont="1" applyFill="1" applyAlignment="1">
      <alignment horizontal="center" wrapText="1"/>
    </xf>
    <xf numFmtId="0" fontId="1" fillId="7" borderId="0" xfId="1" applyFont="1" applyFill="1" applyAlignment="1">
      <alignment horizontal="center"/>
    </xf>
    <xf numFmtId="42" fontId="1" fillId="7" borderId="20" xfId="1" applyNumberFormat="1" applyFont="1" applyFill="1" applyBorder="1"/>
    <xf numFmtId="0" fontId="19" fillId="7" borderId="16" xfId="1" applyFont="1" applyFill="1" applyBorder="1"/>
    <xf numFmtId="167" fontId="1" fillId="6" borderId="23" xfId="2" applyNumberFormat="1" applyFont="1" applyFill="1" applyBorder="1" applyAlignment="1" applyProtection="1">
      <alignment horizontal="center"/>
      <protection locked="0"/>
    </xf>
    <xf numFmtId="9" fontId="1" fillId="7" borderId="0" xfId="4" applyFont="1" applyFill="1" applyBorder="1"/>
    <xf numFmtId="167" fontId="1" fillId="6" borderId="35" xfId="2" applyNumberFormat="1" applyFont="1" applyFill="1" applyBorder="1" applyProtection="1">
      <protection locked="0"/>
    </xf>
    <xf numFmtId="0" fontId="1" fillId="12" borderId="16" xfId="1" applyFont="1" applyFill="1" applyBorder="1"/>
    <xf numFmtId="0" fontId="1" fillId="12" borderId="0" xfId="1" applyFont="1" applyFill="1"/>
    <xf numFmtId="3" fontId="1" fillId="12" borderId="0" xfId="1" applyNumberFormat="1" applyFont="1" applyFill="1"/>
    <xf numFmtId="42" fontId="2" fillId="12" borderId="22" xfId="1" applyNumberFormat="1" applyFont="1" applyFill="1" applyBorder="1" applyAlignment="1">
      <alignment horizontal="center" wrapText="1"/>
    </xf>
    <xf numFmtId="3" fontId="4" fillId="5" borderId="0" xfId="1" applyNumberFormat="1" applyFont="1" applyFill="1"/>
    <xf numFmtId="0" fontId="1" fillId="7" borderId="36" xfId="1" applyFont="1" applyFill="1" applyBorder="1"/>
    <xf numFmtId="0" fontId="2" fillId="7" borderId="37" xfId="1" applyFont="1" applyFill="1" applyBorder="1"/>
    <xf numFmtId="0" fontId="1" fillId="8" borderId="37" xfId="1" applyFont="1" applyFill="1" applyBorder="1"/>
    <xf numFmtId="42" fontId="1" fillId="7" borderId="38" xfId="1" applyNumberFormat="1" applyFont="1" applyFill="1" applyBorder="1"/>
    <xf numFmtId="0" fontId="2" fillId="12" borderId="22" xfId="1" applyFont="1" applyFill="1" applyBorder="1" applyAlignment="1">
      <alignment horizontal="center" wrapText="1"/>
    </xf>
    <xf numFmtId="3" fontId="4" fillId="12" borderId="0" xfId="1" applyNumberFormat="1" applyFont="1" applyFill="1"/>
    <xf numFmtId="167" fontId="1" fillId="12" borderId="25" xfId="2" applyNumberFormat="1" applyFont="1" applyFill="1" applyBorder="1"/>
    <xf numFmtId="0" fontId="2" fillId="7" borderId="22" xfId="1" applyFont="1" applyFill="1" applyBorder="1" applyAlignment="1">
      <alignment horizontal="center" wrapText="1"/>
    </xf>
    <xf numFmtId="0" fontId="2" fillId="7" borderId="0" xfId="1" applyFont="1" applyFill="1" applyAlignment="1">
      <alignment vertical="center" wrapText="1"/>
    </xf>
    <xf numFmtId="3" fontId="20" fillId="12" borderId="0" xfId="1" applyNumberFormat="1" applyFont="1" applyFill="1"/>
    <xf numFmtId="0" fontId="12" fillId="7" borderId="0" xfId="1" applyFont="1" applyFill="1"/>
    <xf numFmtId="0" fontId="7" fillId="7" borderId="30" xfId="1" applyFont="1" applyFill="1" applyBorder="1"/>
    <xf numFmtId="0" fontId="2" fillId="8" borderId="37" xfId="1" applyFont="1" applyFill="1" applyBorder="1" applyAlignment="1">
      <alignment horizontal="center"/>
    </xf>
    <xf numFmtId="0" fontId="2" fillId="8" borderId="38" xfId="1" applyFont="1" applyFill="1" applyBorder="1" applyAlignment="1">
      <alignment horizontal="center"/>
    </xf>
    <xf numFmtId="167" fontId="1" fillId="6" borderId="40" xfId="2" applyNumberFormat="1" applyFont="1" applyFill="1" applyBorder="1" applyProtection="1">
      <protection locked="0"/>
    </xf>
    <xf numFmtId="167" fontId="1" fillId="6" borderId="41" xfId="2" applyNumberFormat="1" applyFont="1" applyFill="1" applyBorder="1" applyProtection="1">
      <protection locked="0"/>
    </xf>
    <xf numFmtId="0" fontId="7" fillId="7" borderId="0" xfId="1" applyFont="1" applyFill="1"/>
    <xf numFmtId="0" fontId="2" fillId="9" borderId="37" xfId="1" applyFont="1" applyFill="1" applyBorder="1" applyAlignment="1">
      <alignment horizontal="center"/>
    </xf>
    <xf numFmtId="0" fontId="2" fillId="9" borderId="38" xfId="1" applyFont="1" applyFill="1" applyBorder="1" applyAlignment="1">
      <alignment horizontal="center"/>
    </xf>
    <xf numFmtId="0" fontId="7" fillId="7" borderId="16" xfId="1" applyFont="1" applyFill="1" applyBorder="1"/>
    <xf numFmtId="0" fontId="2" fillId="7" borderId="16" xfId="1" applyFont="1" applyFill="1" applyBorder="1" applyAlignment="1">
      <alignment horizontal="center" vertical="center" wrapText="1"/>
    </xf>
    <xf numFmtId="0" fontId="1" fillId="13" borderId="0" xfId="1" applyFont="1" applyFill="1" applyAlignment="1">
      <alignment horizontal="center"/>
    </xf>
    <xf numFmtId="3" fontId="1" fillId="13" borderId="0" xfId="1" applyNumberFormat="1" applyFont="1" applyFill="1"/>
    <xf numFmtId="0" fontId="1" fillId="7" borderId="44" xfId="1" applyFont="1" applyFill="1" applyBorder="1"/>
    <xf numFmtId="0" fontId="1" fillId="7" borderId="45" xfId="1" applyFont="1" applyFill="1" applyBorder="1"/>
    <xf numFmtId="42" fontId="1" fillId="7" borderId="46" xfId="1" applyNumberFormat="1" applyFont="1" applyFill="1" applyBorder="1"/>
    <xf numFmtId="168" fontId="1" fillId="6" borderId="47" xfId="1" applyNumberFormat="1" applyFont="1" applyFill="1" applyBorder="1" applyAlignment="1" applyProtection="1">
      <alignment horizontal="right"/>
      <protection locked="0"/>
    </xf>
    <xf numFmtId="3" fontId="1" fillId="8" borderId="48" xfId="1" applyNumberFormat="1" applyFont="1" applyFill="1" applyBorder="1" applyAlignment="1">
      <alignment horizontal="center"/>
    </xf>
    <xf numFmtId="0" fontId="2" fillId="7" borderId="43" xfId="1" applyFont="1" applyFill="1" applyBorder="1" applyAlignment="1">
      <alignment horizontal="center" wrapText="1"/>
    </xf>
    <xf numFmtId="3" fontId="2" fillId="7" borderId="44" xfId="1" applyNumberFormat="1" applyFont="1" applyFill="1" applyBorder="1" applyAlignment="1">
      <alignment horizontal="right"/>
    </xf>
    <xf numFmtId="0" fontId="2" fillId="7" borderId="44" xfId="1" applyFont="1" applyFill="1" applyBorder="1" applyAlignment="1">
      <alignment horizontal="center"/>
    </xf>
    <xf numFmtId="0" fontId="2" fillId="7" borderId="44" xfId="1" applyFont="1" applyFill="1" applyBorder="1" applyAlignment="1">
      <alignment horizontal="center" wrapText="1"/>
    </xf>
    <xf numFmtId="42" fontId="2" fillId="7" borderId="43" xfId="1" applyNumberFormat="1" applyFont="1" applyFill="1" applyBorder="1" applyAlignment="1">
      <alignment horizontal="center" wrapText="1"/>
    </xf>
    <xf numFmtId="0" fontId="21" fillId="0" borderId="49" xfId="1" applyFont="1" applyBorder="1" applyAlignment="1">
      <alignment horizontal="right"/>
    </xf>
    <xf numFmtId="9" fontId="1" fillId="13" borderId="0" xfId="4" applyFont="1" applyFill="1" applyBorder="1"/>
    <xf numFmtId="1" fontId="1" fillId="13" borderId="0" xfId="1" applyNumberFormat="1" applyFont="1" applyFill="1" applyAlignment="1">
      <alignment horizontal="center"/>
    </xf>
    <xf numFmtId="171" fontId="1" fillId="13" borderId="42" xfId="2" applyNumberFormat="1" applyFont="1" applyFill="1" applyBorder="1" applyAlignment="1" applyProtection="1">
      <alignment horizontal="center"/>
      <protection locked="0"/>
    </xf>
    <xf numFmtId="172" fontId="1" fillId="7" borderId="43" xfId="1" applyNumberFormat="1" applyFont="1" applyFill="1" applyBorder="1"/>
    <xf numFmtId="0" fontId="1" fillId="15" borderId="0" xfId="1" applyFont="1" applyFill="1"/>
    <xf numFmtId="0" fontId="1" fillId="16" borderId="0" xfId="1" applyFont="1" applyFill="1"/>
    <xf numFmtId="0" fontId="5" fillId="16" borderId="0" xfId="1" applyFont="1" applyFill="1"/>
    <xf numFmtId="10" fontId="5" fillId="16" borderId="0" xfId="1" applyNumberFormat="1" applyFont="1" applyFill="1"/>
    <xf numFmtId="0" fontId="1" fillId="16" borderId="16" xfId="1" applyFont="1" applyFill="1" applyBorder="1"/>
    <xf numFmtId="0" fontId="1" fillId="16" borderId="22" xfId="1" applyFont="1" applyFill="1" applyBorder="1"/>
    <xf numFmtId="42" fontId="1" fillId="16" borderId="22" xfId="1" applyNumberFormat="1" applyFont="1" applyFill="1" applyBorder="1"/>
    <xf numFmtId="3" fontId="1" fillId="16" borderId="26" xfId="1" applyNumberFormat="1" applyFont="1" applyFill="1" applyBorder="1"/>
    <xf numFmtId="42" fontId="1" fillId="16" borderId="20" xfId="1" applyNumberFormat="1" applyFont="1" applyFill="1" applyBorder="1"/>
    <xf numFmtId="3" fontId="4" fillId="16" borderId="0" xfId="1" applyNumberFormat="1" applyFont="1" applyFill="1"/>
    <xf numFmtId="3" fontId="1" fillId="16" borderId="20" xfId="1" applyNumberFormat="1" applyFont="1" applyFill="1" applyBorder="1"/>
    <xf numFmtId="0" fontId="1" fillId="16" borderId="26" xfId="1" applyFont="1" applyFill="1" applyBorder="1"/>
    <xf numFmtId="3" fontId="1" fillId="16" borderId="22" xfId="1" applyNumberFormat="1" applyFont="1" applyFill="1" applyBorder="1"/>
    <xf numFmtId="42" fontId="1" fillId="16" borderId="0" xfId="1" applyNumberFormat="1" applyFont="1" applyFill="1"/>
    <xf numFmtId="0" fontId="6" fillId="15" borderId="0" xfId="1" applyFont="1" applyFill="1"/>
    <xf numFmtId="0" fontId="1" fillId="15" borderId="0" xfId="1" applyFont="1" applyFill="1" applyAlignment="1">
      <alignment wrapText="1"/>
    </xf>
    <xf numFmtId="0" fontId="1" fillId="15" borderId="54" xfId="1" applyFont="1" applyFill="1" applyBorder="1"/>
    <xf numFmtId="0" fontId="6" fillId="15" borderId="54" xfId="1" applyFont="1" applyFill="1" applyBorder="1"/>
    <xf numFmtId="0" fontId="1" fillId="15" borderId="30" xfId="1" applyFont="1" applyFill="1" applyBorder="1"/>
    <xf numFmtId="0" fontId="1" fillId="15" borderId="45" xfId="1" applyFont="1" applyFill="1" applyBorder="1"/>
    <xf numFmtId="0" fontId="6" fillId="15" borderId="39" xfId="1" applyFont="1" applyFill="1" applyBorder="1" applyAlignment="1">
      <alignment horizontal="center"/>
    </xf>
    <xf numFmtId="0" fontId="1" fillId="15" borderId="43" xfId="1" applyFont="1" applyFill="1" applyBorder="1"/>
    <xf numFmtId="170" fontId="6" fillId="13" borderId="0" xfId="1" applyNumberFormat="1" applyFont="1" applyFill="1" applyAlignment="1">
      <alignment horizontal="left" vertical="center"/>
    </xf>
    <xf numFmtId="0" fontId="1" fillId="8" borderId="0" xfId="1" applyFont="1" applyFill="1"/>
    <xf numFmtId="3" fontId="1" fillId="7" borderId="0" xfId="1" applyNumberFormat="1" applyFont="1" applyFill="1"/>
    <xf numFmtId="0" fontId="6" fillId="7" borderId="9" xfId="1" applyFont="1" applyFill="1" applyBorder="1"/>
    <xf numFmtId="0" fontId="25" fillId="7" borderId="11" xfId="1" applyFont="1" applyFill="1" applyBorder="1" applyAlignment="1">
      <alignment horizontal="right"/>
    </xf>
    <xf numFmtId="0" fontId="1" fillId="7" borderId="9" xfId="1" applyFont="1" applyFill="1" applyBorder="1"/>
    <xf numFmtId="0" fontId="1" fillId="7" borderId="11" xfId="1" applyFont="1" applyFill="1" applyBorder="1"/>
    <xf numFmtId="3" fontId="1" fillId="7" borderId="4" xfId="1" applyNumberFormat="1" applyFont="1" applyFill="1" applyBorder="1"/>
    <xf numFmtId="0" fontId="9" fillId="0" borderId="0" xfId="1" applyAlignment="1">
      <alignment wrapText="1"/>
    </xf>
    <xf numFmtId="0" fontId="9" fillId="0" borderId="0" xfId="1"/>
    <xf numFmtId="0" fontId="15" fillId="14" borderId="50" xfId="1" applyFont="1" applyFill="1" applyBorder="1" applyAlignment="1">
      <alignment horizontal="center" wrapText="1"/>
    </xf>
    <xf numFmtId="0" fontId="9" fillId="0" borderId="50" xfId="1" applyBorder="1" applyAlignment="1">
      <alignment wrapText="1"/>
    </xf>
    <xf numFmtId="0" fontId="9" fillId="0" borderId="52" xfId="1" applyBorder="1" applyAlignment="1">
      <alignment wrapText="1"/>
    </xf>
    <xf numFmtId="0" fontId="9" fillId="0" borderId="53" xfId="1" applyBorder="1" applyAlignment="1">
      <alignment wrapText="1"/>
    </xf>
    <xf numFmtId="0" fontId="13" fillId="0" borderId="50" xfId="1" applyFont="1" applyBorder="1" applyAlignment="1">
      <alignment wrapText="1"/>
    </xf>
    <xf numFmtId="0" fontId="15" fillId="0" borderId="50" xfId="1" applyFont="1" applyBorder="1" applyAlignment="1">
      <alignment wrapText="1"/>
    </xf>
    <xf numFmtId="0" fontId="9" fillId="0" borderId="50" xfId="1" quotePrefix="1" applyBorder="1" applyAlignment="1">
      <alignment wrapText="1"/>
    </xf>
    <xf numFmtId="0" fontId="16" fillId="9" borderId="50" xfId="1" applyFont="1" applyFill="1" applyBorder="1" applyAlignment="1">
      <alignment horizontal="center" wrapText="1"/>
    </xf>
    <xf numFmtId="0" fontId="16" fillId="0" borderId="51" xfId="1" applyFont="1" applyBorder="1" applyAlignment="1">
      <alignment horizontal="center" wrapText="1"/>
    </xf>
    <xf numFmtId="173" fontId="1" fillId="11" borderId="0" xfId="1" applyNumberFormat="1" applyFont="1" applyFill="1"/>
    <xf numFmtId="171" fontId="1" fillId="6" borderId="23" xfId="2" applyNumberFormat="1" applyFont="1" applyFill="1" applyBorder="1" applyAlignment="1" applyProtection="1">
      <alignment horizontal="center"/>
      <protection locked="0"/>
    </xf>
    <xf numFmtId="0" fontId="6" fillId="18" borderId="50" xfId="1" applyFont="1" applyFill="1" applyBorder="1" applyAlignment="1">
      <alignment horizontal="center" wrapText="1"/>
    </xf>
    <xf numFmtId="3" fontId="2" fillId="6" borderId="33" xfId="1" applyNumberFormat="1" applyFont="1" applyFill="1" applyBorder="1" applyAlignment="1" applyProtection="1">
      <alignment horizontal="center"/>
      <protection locked="0"/>
    </xf>
    <xf numFmtId="3" fontId="2" fillId="6" borderId="34" xfId="1" applyNumberFormat="1" applyFont="1" applyFill="1" applyBorder="1" applyAlignment="1" applyProtection="1">
      <alignment horizontal="center"/>
      <protection locked="0"/>
    </xf>
    <xf numFmtId="0" fontId="9" fillId="15" borderId="0" xfId="1" applyFill="1" applyAlignment="1">
      <alignment horizontal="left" vertical="center" wrapText="1"/>
    </xf>
    <xf numFmtId="0" fontId="24" fillId="6" borderId="55" xfId="1" applyFont="1" applyFill="1" applyBorder="1" applyAlignment="1">
      <alignment horizontal="center" wrapText="1"/>
    </xf>
    <xf numFmtId="0" fontId="24" fillId="6" borderId="56" xfId="1" applyFont="1" applyFill="1" applyBorder="1" applyAlignment="1">
      <alignment horizontal="center" wrapText="1"/>
    </xf>
    <xf numFmtId="0" fontId="6" fillId="15" borderId="39" xfId="1" applyFont="1" applyFill="1" applyBorder="1" applyAlignment="1">
      <alignment horizontal="center" vertical="center" wrapText="1"/>
    </xf>
    <xf numFmtId="0" fontId="6" fillId="15" borderId="43" xfId="1" applyFont="1" applyFill="1" applyBorder="1" applyAlignment="1">
      <alignment horizontal="center" vertical="center" wrapText="1"/>
    </xf>
    <xf numFmtId="0" fontId="24" fillId="13" borderId="9" xfId="1" applyFont="1" applyFill="1" applyBorder="1" applyAlignment="1">
      <alignment horizontal="left" wrapText="1"/>
    </xf>
    <xf numFmtId="0" fontId="24" fillId="13" borderId="11" xfId="1" applyFont="1" applyFill="1" applyBorder="1" applyAlignment="1">
      <alignment horizontal="left" wrapText="1"/>
    </xf>
    <xf numFmtId="0" fontId="24" fillId="13" borderId="1" xfId="1" applyFont="1" applyFill="1" applyBorder="1" applyAlignment="1">
      <alignment horizontal="left" wrapText="1"/>
    </xf>
    <xf numFmtId="0" fontId="24" fillId="13" borderId="4" xfId="1" applyFont="1" applyFill="1" applyBorder="1" applyAlignment="1">
      <alignment horizontal="left" wrapText="1"/>
    </xf>
    <xf numFmtId="3" fontId="2" fillId="6" borderId="31" xfId="1" applyNumberFormat="1" applyFont="1" applyFill="1" applyBorder="1" applyAlignment="1" applyProtection="1">
      <alignment horizontal="center"/>
      <protection locked="0"/>
    </xf>
    <xf numFmtId="3" fontId="2" fillId="6" borderId="32" xfId="1" applyNumberFormat="1" applyFont="1" applyFill="1" applyBorder="1" applyAlignment="1" applyProtection="1">
      <alignment horizontal="center"/>
      <protection locked="0"/>
    </xf>
    <xf numFmtId="0" fontId="1" fillId="15" borderId="54" xfId="1" applyFont="1" applyFill="1" applyBorder="1" applyAlignment="1">
      <alignment horizontal="left" wrapText="1"/>
    </xf>
    <xf numFmtId="0" fontId="23" fillId="11" borderId="0" xfId="1" applyFont="1" applyFill="1" applyAlignment="1">
      <alignment horizontal="center" vertical="center" textRotation="255" wrapText="1"/>
    </xf>
    <xf numFmtId="0" fontId="10" fillId="16" borderId="0" xfId="1" applyFont="1" applyFill="1" applyAlignment="1">
      <alignment horizontal="center"/>
    </xf>
    <xf numFmtId="0" fontId="1" fillId="7" borderId="0" xfId="1" applyFont="1" applyFill="1" applyAlignment="1">
      <alignment horizontal="left" vertical="center" wrapText="1"/>
    </xf>
    <xf numFmtId="0" fontId="1" fillId="7" borderId="0" xfId="1" applyFont="1" applyFill="1" applyAlignment="1">
      <alignment horizontal="left" vertical="center"/>
    </xf>
    <xf numFmtId="0" fontId="1" fillId="7" borderId="3" xfId="1" applyFont="1" applyFill="1" applyBorder="1" applyAlignment="1">
      <alignment horizontal="left" vertical="center"/>
    </xf>
    <xf numFmtId="0" fontId="1" fillId="8" borderId="0" xfId="1" applyFont="1" applyFill="1" applyAlignment="1">
      <alignment horizontal="left" wrapText="1"/>
    </xf>
    <xf numFmtId="0" fontId="1" fillId="8" borderId="3" xfId="1" applyFont="1" applyFill="1" applyBorder="1" applyAlignment="1">
      <alignment horizontal="left" wrapText="1"/>
    </xf>
    <xf numFmtId="0" fontId="2" fillId="7" borderId="16" xfId="1" applyFont="1" applyFill="1" applyBorder="1" applyAlignment="1">
      <alignment horizontal="center" vertical="center" wrapText="1"/>
    </xf>
    <xf numFmtId="0" fontId="2" fillId="7" borderId="0" xfId="1" applyFont="1" applyFill="1" applyAlignment="1">
      <alignment horizontal="center" vertical="center" wrapText="1"/>
    </xf>
    <xf numFmtId="0" fontId="2" fillId="7" borderId="0" xfId="1" applyFont="1" applyFill="1" applyAlignment="1">
      <alignment horizontal="right"/>
    </xf>
    <xf numFmtId="0" fontId="2" fillId="7" borderId="0" xfId="1" quotePrefix="1" applyFont="1" applyFill="1" applyAlignment="1">
      <alignment horizontal="right"/>
    </xf>
    <xf numFmtId="0" fontId="2" fillId="7" borderId="16" xfId="1" applyFont="1" applyFill="1" applyBorder="1" applyAlignment="1">
      <alignment horizontal="left" wrapText="1"/>
    </xf>
    <xf numFmtId="0" fontId="2" fillId="7" borderId="0" xfId="1" applyFont="1" applyFill="1" applyAlignment="1">
      <alignment horizontal="left" wrapText="1"/>
    </xf>
    <xf numFmtId="0" fontId="3" fillId="8" borderId="39" xfId="1" applyFont="1" applyFill="1" applyBorder="1" applyAlignment="1">
      <alignment horizontal="right"/>
    </xf>
    <xf numFmtId="0" fontId="6" fillId="17" borderId="8" xfId="1" applyFont="1" applyFill="1" applyBorder="1" applyAlignment="1">
      <alignment horizontal="center" vertical="center" wrapText="1"/>
    </xf>
    <xf numFmtId="0" fontId="6" fillId="4" borderId="0" xfId="0" applyFont="1" applyFill="1" applyAlignment="1">
      <alignment horizontal="center" vertical="center"/>
    </xf>
    <xf numFmtId="0" fontId="6" fillId="4" borderId="0" xfId="0" applyFont="1" applyFill="1" applyAlignment="1">
      <alignment horizontal="center"/>
    </xf>
    <xf numFmtId="0" fontId="13" fillId="7" borderId="57" xfId="1" applyFont="1" applyFill="1" applyBorder="1"/>
    <xf numFmtId="0" fontId="2" fillId="7" borderId="57" xfId="1" applyFont="1" applyFill="1" applyBorder="1" applyAlignment="1">
      <alignment horizontal="right"/>
    </xf>
    <xf numFmtId="0" fontId="3" fillId="9" borderId="57" xfId="1" applyFont="1" applyFill="1" applyBorder="1"/>
    <xf numFmtId="0" fontId="7" fillId="7" borderId="57" xfId="1" applyFont="1" applyFill="1" applyBorder="1"/>
    <xf numFmtId="0" fontId="3" fillId="8" borderId="57" xfId="1" applyFont="1" applyFill="1" applyBorder="1" applyAlignment="1">
      <alignment horizontal="right"/>
    </xf>
    <xf numFmtId="0" fontId="1" fillId="2" borderId="9" xfId="0" applyFont="1" applyFill="1" applyBorder="1"/>
    <xf numFmtId="0" fontId="1" fillId="2" borderId="11" xfId="0" applyFont="1" applyFill="1" applyBorder="1"/>
    <xf numFmtId="0" fontId="1" fillId="4" borderId="58" xfId="0" applyFont="1" applyFill="1" applyBorder="1"/>
    <xf numFmtId="0" fontId="1" fillId="4" borderId="58" xfId="0" applyFont="1" applyFill="1" applyBorder="1" applyAlignment="1">
      <alignment horizontal="right"/>
    </xf>
    <xf numFmtId="0" fontId="1" fillId="4" borderId="59" xfId="0" applyFont="1" applyFill="1" applyBorder="1"/>
    <xf numFmtId="0" fontId="1" fillId="4" borderId="60" xfId="0" applyFont="1" applyFill="1" applyBorder="1"/>
    <xf numFmtId="0" fontId="1" fillId="2" borderId="10" xfId="0" applyFont="1" applyFill="1" applyBorder="1"/>
    <xf numFmtId="0" fontId="1" fillId="2" borderId="1" xfId="0" applyFont="1" applyFill="1" applyBorder="1"/>
    <xf numFmtId="0" fontId="1" fillId="4" borderId="61" xfId="0" applyFont="1" applyFill="1" applyBorder="1"/>
    <xf numFmtId="0" fontId="1" fillId="2" borderId="4" xfId="0" applyFont="1" applyFill="1" applyBorder="1"/>
    <xf numFmtId="0" fontId="1" fillId="4" borderId="62" xfId="0" applyFont="1" applyFill="1" applyBorder="1"/>
  </cellXfs>
  <cellStyles count="5">
    <cellStyle name="Currency 2" xfId="2" xr:uid="{00000000-0005-0000-0000-000000000000}"/>
    <cellStyle name="God" xfId="3" xr:uid="{00000000-0005-0000-0000-000001000000}"/>
    <cellStyle name="Normal" xfId="0" builtinId="0"/>
    <cellStyle name="Normal 2" xfId="1" xr:uid="{00000000-0005-0000-0000-000004000000}"/>
    <cellStyle name="Percent 2" xfId="4" xr:uid="{9BBB374A-4D1B-48E6-8E3C-435AD33DA4C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C309C-074D-41FA-A3B2-60FC86671CFB}">
  <dimension ref="A1:C55"/>
  <sheetViews>
    <sheetView showGridLines="0" workbookViewId="0">
      <selection activeCell="B25" sqref="B25"/>
    </sheetView>
  </sheetViews>
  <sheetFormatPr defaultColWidth="0" defaultRowHeight="12.75" customHeight="1" zeroHeight="1"/>
  <cols>
    <col min="1" max="1" width="2.28515625" style="157" customWidth="1"/>
    <col min="2" max="2" width="114.28515625" style="156" customWidth="1"/>
    <col min="3" max="3" width="2.5703125" style="157" customWidth="1"/>
    <col min="4" max="16384" width="9" style="157" hidden="1"/>
  </cols>
  <sheetData>
    <row r="1" spans="2:2" ht="13.15" thickBot="1"/>
    <row r="2" spans="2:2">
      <c r="B2" s="121" t="s">
        <v>0</v>
      </c>
    </row>
    <row r="3" spans="2:2" ht="52.9">
      <c r="B3" s="158" t="s">
        <v>1</v>
      </c>
    </row>
    <row r="4" spans="2:2">
      <c r="B4" s="159"/>
    </row>
    <row r="5" spans="2:2">
      <c r="B5" s="160" t="s">
        <v>2</v>
      </c>
    </row>
    <row r="6" spans="2:2">
      <c r="B6" s="159" t="s">
        <v>3</v>
      </c>
    </row>
    <row r="7" spans="2:2">
      <c r="B7" s="161" t="s">
        <v>4</v>
      </c>
    </row>
    <row r="8" spans="2:2">
      <c r="B8" s="159"/>
    </row>
    <row r="9" spans="2:2" ht="30">
      <c r="B9" s="162" t="s">
        <v>5</v>
      </c>
    </row>
    <row r="10" spans="2:2" ht="15">
      <c r="B10" s="162"/>
    </row>
    <row r="11" spans="2:2" ht="45">
      <c r="B11" s="162" t="s">
        <v>6</v>
      </c>
    </row>
    <row r="12" spans="2:2" ht="17.649999999999999">
      <c r="B12" s="163"/>
    </row>
    <row r="13" spans="2:2" ht="45">
      <c r="B13" s="162" t="s">
        <v>7</v>
      </c>
    </row>
    <row r="14" spans="2:2">
      <c r="B14" s="159"/>
    </row>
    <row r="15" spans="2:2">
      <c r="B15" s="159"/>
    </row>
    <row r="16" spans="2:2">
      <c r="B16" s="164" t="s">
        <v>8</v>
      </c>
    </row>
    <row r="17" spans="2:2">
      <c r="B17" s="164" t="s">
        <v>9</v>
      </c>
    </row>
    <row r="18" spans="2:2">
      <c r="B18" s="164" t="s">
        <v>10</v>
      </c>
    </row>
    <row r="19" spans="2:2">
      <c r="B19" s="164" t="s">
        <v>11</v>
      </c>
    </row>
    <row r="20" spans="2:2">
      <c r="B20" s="159"/>
    </row>
    <row r="21" spans="2:2" ht="25.5">
      <c r="B21" s="164" t="s">
        <v>12</v>
      </c>
    </row>
    <row r="22" spans="2:2" ht="14.25">
      <c r="B22" s="164" t="s">
        <v>13</v>
      </c>
    </row>
    <row r="23" spans="2:2" ht="14.25">
      <c r="B23" s="164" t="s">
        <v>14</v>
      </c>
    </row>
    <row r="24" spans="2:2">
      <c r="B24" s="159"/>
    </row>
    <row r="25" spans="2:2" ht="26.25">
      <c r="B25" s="169" t="s">
        <v>15</v>
      </c>
    </row>
    <row r="26" spans="2:2">
      <c r="B26" s="159"/>
    </row>
    <row r="27" spans="2:2">
      <c r="B27" s="159"/>
    </row>
    <row r="28" spans="2:2">
      <c r="B28" s="159" t="s">
        <v>16</v>
      </c>
    </row>
    <row r="29" spans="2:2">
      <c r="B29" s="159"/>
    </row>
    <row r="30" spans="2:2" ht="27.75">
      <c r="B30" s="165" t="s">
        <v>17</v>
      </c>
    </row>
    <row r="31" spans="2:2" ht="12.75" customHeight="1" thickBot="1">
      <c r="B31" s="166"/>
    </row>
    <row r="32" spans="2:2"/>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43481-9AFA-4A9C-8353-D295FF19C7D2}">
  <dimension ref="A1:N151"/>
  <sheetViews>
    <sheetView tabSelected="1" zoomScaleNormal="100" workbookViewId="0">
      <pane xSplit="1" ySplit="20" topLeftCell="B93" activePane="bottomRight" state="frozen"/>
      <selection pane="bottomRight" activeCell="H3" sqref="H3"/>
      <selection pane="bottomLeft" activeCell="A21" sqref="A21"/>
      <selection pane="topRight" activeCell="B1" sqref="B1"/>
    </sheetView>
  </sheetViews>
  <sheetFormatPr defaultColWidth="0" defaultRowHeight="10.15" zeroHeight="1"/>
  <cols>
    <col min="1" max="1" width="3.42578125" style="66" customWidth="1"/>
    <col min="2" max="2" width="1.85546875" style="66" customWidth="1"/>
    <col min="3" max="3" width="20.85546875" style="66" customWidth="1"/>
    <col min="4" max="4" width="15.28515625" style="66" customWidth="1"/>
    <col min="5" max="5" width="5.42578125" style="66" bestFit="1" customWidth="1"/>
    <col min="6" max="6" width="10.7109375" style="66" bestFit="1" customWidth="1"/>
    <col min="7" max="7" width="11.5703125" style="66" bestFit="1" customWidth="1"/>
    <col min="8" max="8" width="18.140625" style="66" customWidth="1"/>
    <col min="9" max="9" width="2.28515625" style="66" customWidth="1"/>
    <col min="10" max="10" width="46.28515625" style="66" hidden="1" customWidth="1"/>
    <col min="11" max="11" width="4.85546875" style="66" customWidth="1"/>
    <col min="12" max="12" width="44.85546875" style="66" customWidth="1"/>
    <col min="13" max="13" width="18.42578125" style="66" customWidth="1"/>
    <col min="14" max="14" width="2.28515625" style="66" customWidth="1"/>
    <col min="15" max="16384" width="1.42578125" style="66" hidden="1"/>
  </cols>
  <sheetData>
    <row r="1" spans="1:14" ht="30" customHeight="1">
      <c r="A1" s="127"/>
      <c r="B1" s="185" t="s">
        <v>18</v>
      </c>
      <c r="C1" s="185"/>
      <c r="D1" s="185"/>
      <c r="E1" s="185"/>
      <c r="F1" s="185"/>
      <c r="G1" s="185"/>
      <c r="H1" s="185"/>
      <c r="I1" s="127"/>
      <c r="J1" s="184" t="s">
        <v>19</v>
      </c>
      <c r="K1" s="140"/>
      <c r="L1" s="140"/>
      <c r="M1" s="140"/>
      <c r="N1" s="127"/>
    </row>
    <row r="2" spans="1:14" ht="33" customHeight="1" thickBot="1">
      <c r="A2" s="127"/>
      <c r="B2" s="198" t="s">
        <v>20</v>
      </c>
      <c r="C2" s="198"/>
      <c r="D2" s="198"/>
      <c r="E2" s="198"/>
      <c r="F2" s="198"/>
      <c r="G2" s="198"/>
      <c r="H2" s="198"/>
      <c r="I2" s="127"/>
      <c r="J2" s="184"/>
      <c r="K2" s="140"/>
      <c r="L2" s="140"/>
      <c r="M2" s="140"/>
      <c r="N2" s="127"/>
    </row>
    <row r="3" spans="1:14" ht="13.5" customHeight="1" thickBot="1">
      <c r="A3" s="127"/>
      <c r="B3" s="151" t="s">
        <v>21</v>
      </c>
      <c r="C3" s="18"/>
      <c r="D3" s="19"/>
      <c r="E3" s="19"/>
      <c r="F3" s="19"/>
      <c r="G3" s="19"/>
      <c r="H3" s="152" t="s">
        <v>22</v>
      </c>
      <c r="I3" s="127"/>
      <c r="J3" s="184"/>
      <c r="K3" s="126"/>
      <c r="L3" s="140"/>
      <c r="M3" s="140"/>
      <c r="N3" s="127"/>
    </row>
    <row r="4" spans="1:14" ht="11.25" customHeight="1">
      <c r="A4" s="127"/>
      <c r="B4" s="153"/>
      <c r="C4" s="18" t="s">
        <v>23</v>
      </c>
      <c r="D4" s="19"/>
      <c r="E4" s="19"/>
      <c r="F4" s="19"/>
      <c r="G4" s="19"/>
      <c r="H4" s="154"/>
      <c r="I4" s="127"/>
      <c r="J4" s="184"/>
      <c r="K4" s="141"/>
      <c r="L4" s="140"/>
      <c r="M4" s="140"/>
      <c r="N4" s="127"/>
    </row>
    <row r="5" spans="1:14" ht="11.25" customHeight="1">
      <c r="A5" s="127"/>
      <c r="B5" s="20"/>
      <c r="C5" s="67" t="s">
        <v>24</v>
      </c>
      <c r="D5" s="149"/>
      <c r="E5" s="149"/>
      <c r="F5" s="149"/>
      <c r="G5" s="149"/>
      <c r="H5" s="21"/>
      <c r="I5" s="127"/>
      <c r="J5" s="184"/>
      <c r="K5" s="126"/>
      <c r="L5" s="172" t="s">
        <v>25</v>
      </c>
      <c r="M5" s="172"/>
      <c r="N5" s="127"/>
    </row>
    <row r="6" spans="1:14" ht="11.25" customHeight="1">
      <c r="A6" s="127"/>
      <c r="B6" s="20"/>
      <c r="C6" s="67" t="s">
        <v>26</v>
      </c>
      <c r="D6" s="149"/>
      <c r="E6" s="149"/>
      <c r="F6" s="149"/>
      <c r="G6" s="149"/>
      <c r="H6" s="21"/>
      <c r="I6" s="127"/>
      <c r="J6" s="184"/>
      <c r="K6" s="126"/>
      <c r="L6" s="172"/>
      <c r="M6" s="172"/>
      <c r="N6" s="127"/>
    </row>
    <row r="7" spans="1:14" ht="13.15">
      <c r="A7" s="127"/>
      <c r="B7" s="20"/>
      <c r="C7" s="186" t="s">
        <v>27</v>
      </c>
      <c r="D7" s="187"/>
      <c r="E7" s="187"/>
      <c r="F7" s="187"/>
      <c r="G7" s="187"/>
      <c r="H7" s="188"/>
      <c r="I7" s="127"/>
      <c r="J7" s="184"/>
      <c r="K7" s="126"/>
      <c r="L7" s="140"/>
      <c r="M7" s="140"/>
      <c r="N7" s="127"/>
    </row>
    <row r="8" spans="1:14" ht="11.25" customHeight="1">
      <c r="A8" s="127"/>
      <c r="B8" s="20"/>
      <c r="C8" s="67" t="s">
        <v>28</v>
      </c>
      <c r="D8" s="149"/>
      <c r="E8" s="149"/>
      <c r="F8" s="149"/>
      <c r="G8" s="149"/>
      <c r="H8" s="21"/>
      <c r="I8" s="127"/>
      <c r="J8" s="184"/>
      <c r="K8" s="126"/>
      <c r="L8" s="126"/>
      <c r="M8" s="126"/>
      <c r="N8" s="127"/>
    </row>
    <row r="9" spans="1:14" ht="11.25" customHeight="1">
      <c r="A9" s="127"/>
      <c r="B9" s="20"/>
      <c r="C9" s="67"/>
      <c r="D9" s="149"/>
      <c r="E9" s="149"/>
      <c r="F9" s="149"/>
      <c r="G9" s="149"/>
      <c r="H9" s="21"/>
      <c r="I9" s="127"/>
      <c r="J9" s="184"/>
      <c r="K9" s="126"/>
      <c r="L9" s="126"/>
      <c r="M9" s="126"/>
      <c r="N9" s="127"/>
    </row>
    <row r="10" spans="1:14" ht="24.95" customHeight="1">
      <c r="A10" s="127"/>
      <c r="B10" s="20"/>
      <c r="C10" s="189" t="str">
        <f>"Minimum antall sider for MFP er ikke absolutt. Tilbys enheter med lavere antall sider aksepteres et maksimum avvik på antall sider (avrundet opp) på " &amp; H13*100 &amp;" %. Det vil da beregnes et påslag i prisen i forhold til færre sider."</f>
        <v>Minimum antall sider for MFP er ikke absolutt. Tilbys enheter med lavere antall sider aksepteres et maksimum avvik på antall sider (avrundet opp) på 10 %. Det vil da beregnes et påslag i prisen i forhold til færre sider.</v>
      </c>
      <c r="D10" s="189"/>
      <c r="E10" s="189"/>
      <c r="F10" s="189"/>
      <c r="G10" s="189"/>
      <c r="H10" s="190"/>
      <c r="I10" s="127"/>
      <c r="J10" s="184"/>
      <c r="K10" s="126"/>
      <c r="L10" s="126"/>
      <c r="M10" s="126"/>
      <c r="N10" s="127"/>
    </row>
    <row r="11" spans="1:14" ht="11.25" customHeight="1">
      <c r="A11" s="127"/>
      <c r="B11" s="20"/>
      <c r="C11" s="67"/>
      <c r="D11" s="149"/>
      <c r="E11" s="149"/>
      <c r="F11" s="149"/>
      <c r="G11" s="149"/>
      <c r="H11" s="21"/>
      <c r="I11" s="127"/>
      <c r="J11" s="184"/>
      <c r="K11" s="126"/>
      <c r="L11" s="126"/>
      <c r="M11" s="126"/>
      <c r="N11" s="127"/>
    </row>
    <row r="12" spans="1:14" ht="11.25" customHeight="1" thickBot="1">
      <c r="A12" s="127"/>
      <c r="B12" s="20"/>
      <c r="C12" s="23" t="s">
        <v>29</v>
      </c>
      <c r="D12" s="24"/>
      <c r="E12" s="24"/>
      <c r="F12" s="24"/>
      <c r="G12" s="25"/>
      <c r="H12" s="68">
        <v>1</v>
      </c>
      <c r="I12" s="127"/>
      <c r="J12" s="184"/>
      <c r="K12" s="126"/>
      <c r="L12" s="126"/>
      <c r="M12" s="126"/>
      <c r="N12" s="127"/>
    </row>
    <row r="13" spans="1:14" ht="11.25" customHeight="1">
      <c r="A13" s="127"/>
      <c r="B13" s="20"/>
      <c r="C13" s="23" t="s">
        <v>30</v>
      </c>
      <c r="D13" s="24"/>
      <c r="E13" s="24"/>
      <c r="F13" s="24"/>
      <c r="G13" s="25"/>
      <c r="H13" s="69">
        <v>0.1</v>
      </c>
      <c r="I13" s="127"/>
      <c r="J13" s="184"/>
      <c r="K13" s="126"/>
      <c r="L13" s="177" t="s">
        <v>31</v>
      </c>
      <c r="M13" s="178"/>
      <c r="N13" s="127"/>
    </row>
    <row r="14" spans="1:14" ht="11.25" customHeight="1" thickBot="1">
      <c r="A14" s="127"/>
      <c r="B14" s="20"/>
      <c r="C14" s="67"/>
      <c r="D14" s="149"/>
      <c r="E14" s="149"/>
      <c r="F14" s="149"/>
      <c r="G14" s="149"/>
      <c r="H14" s="21"/>
      <c r="I14" s="127"/>
      <c r="J14" s="184"/>
      <c r="K14" s="126"/>
      <c r="L14" s="179"/>
      <c r="M14" s="180"/>
      <c r="N14" s="127"/>
    </row>
    <row r="15" spans="1:14" ht="11.25" customHeight="1" thickBot="1">
      <c r="A15" s="127"/>
      <c r="B15" s="22" t="s">
        <v>32</v>
      </c>
      <c r="C15" s="70"/>
      <c r="D15" s="149"/>
      <c r="E15" s="149"/>
      <c r="F15" s="149"/>
      <c r="G15" s="150"/>
      <c r="H15" s="21"/>
      <c r="I15" s="127"/>
      <c r="J15" s="184"/>
      <c r="K15" s="126"/>
      <c r="L15" s="126"/>
      <c r="M15" s="126"/>
      <c r="N15" s="127"/>
    </row>
    <row r="16" spans="1:14" ht="11.25" customHeight="1" thickBot="1">
      <c r="A16" s="127"/>
      <c r="B16" s="20"/>
      <c r="C16" s="23" t="s">
        <v>33</v>
      </c>
      <c r="D16" s="24"/>
      <c r="E16" s="24"/>
      <c r="F16" s="24"/>
      <c r="G16" s="25"/>
      <c r="H16" s="26">
        <f>IF(AND(F47=0,F42=0),F37*$F$25,IF(AND(F47=0,F42&gt;0),((F37*5+F42)/6)*$F$25,IF(AND(F47&gt;0,F42&gt;0),((F37*5+F47+F42)/7)*$F$25,0)))+
IF(AND(F84=0,F79=0),F74*$F$62,IF(AND(F84=0,F79&gt;0),((F74*5+F79)/6)*$F$62,IF(AND(F84&gt;0,F79&gt;0),((F74*5+F84+F79)/7)*$F$62,0)))+
IF(AND(F111=0,F109=0),F107*$F$99,IF(AND(F111=0,F109&gt;0),((F107*5+F109)/6)*$F$99,IF(AND(F111&gt;0,F109&gt;0),((F107*5+F111+F109)/7)*$F$99,0)))</f>
        <v>0</v>
      </c>
      <c r="I16" s="127"/>
      <c r="J16" s="184"/>
      <c r="K16" s="126"/>
      <c r="L16" s="173" t="s">
        <v>34</v>
      </c>
      <c r="M16" s="174"/>
      <c r="N16" s="127"/>
    </row>
    <row r="17" spans="1:14" ht="11.25" customHeight="1">
      <c r="A17" s="127"/>
      <c r="B17" s="20"/>
      <c r="C17" s="27" t="s">
        <v>35</v>
      </c>
      <c r="D17" s="28"/>
      <c r="E17" s="28"/>
      <c r="F17" s="28"/>
      <c r="G17" s="29"/>
      <c r="H17" s="26">
        <f t="shared" ref="H17" si="0">IF(AND(F48=0,F43=0),F38*$F$25,IF(AND(F48=0,F43&gt;0),((F38*5+F43)/6)*$F$25,IF(AND(F48&gt;0,F43&gt;0),((F38*5+F48+F43)/7)*$F$25,0)))+
IF(AND(F85=0,F80=0),F75*$F$62,IF(AND(F85=0,F80&gt;0),((F75*5+F80)/6)*$F$62,IF(AND(F85&gt;0,F80&gt;0),((F75*5+F85+F80)/7)*$F$62,0)))</f>
        <v>0</v>
      </c>
      <c r="I17" s="127"/>
      <c r="J17" s="184"/>
      <c r="K17" s="126"/>
      <c r="L17" s="126"/>
      <c r="M17" s="126"/>
      <c r="N17" s="127"/>
    </row>
    <row r="18" spans="1:14" ht="11.25" customHeight="1">
      <c r="A18" s="128"/>
      <c r="B18" s="20"/>
      <c r="C18" s="27" t="s">
        <v>36</v>
      </c>
      <c r="D18" s="28"/>
      <c r="E18" s="28"/>
      <c r="F18" s="28"/>
      <c r="G18" s="29"/>
      <c r="H18" s="26">
        <f>IF(AND(F49=0,F44=0),F39*$F$25,IF(AND(F49=0,F44&gt;0),((F39*5+F44)/6)*$F$25,IF(AND(F49&gt;0,F44&gt;0),((F39*5+F49+F44)/7)*$F$25,0)))+
IF(AND(F86=0,F81=0),F76*$F$62,IF(AND(F86=0,F81&gt;0),((F76*5+F81)/6)*$F$62,IF(AND(F86&gt;0,F81&gt;0),((F76*5+F86+F81)/7)*$F$62,0)))</f>
        <v>0</v>
      </c>
      <c r="I18" s="127"/>
      <c r="J18" s="184"/>
      <c r="K18" s="126"/>
      <c r="L18" s="126"/>
      <c r="M18" s="126"/>
      <c r="N18" s="127"/>
    </row>
    <row r="19" spans="1:14" ht="12" customHeight="1" thickBot="1">
      <c r="A19" s="128"/>
      <c r="B19" s="30"/>
      <c r="C19" s="31" t="s">
        <v>37</v>
      </c>
      <c r="D19" s="32"/>
      <c r="E19" s="32"/>
      <c r="F19" s="32"/>
      <c r="G19" s="33"/>
      <c r="H19" s="155">
        <f>IF(AND(F50=0,F45=0),F40*$F$25,IF(AND(F50=0,F45&gt;0),((F40*5+F45)/6)*$F$25,IF(AND(F50&gt;0,F45&gt;0),((F40*5+F50+F45)/7)*$F$25,0)))+
IF(AND(F87=0,F82=0),F77*$F$62,IF(AND(F87=0,F82&gt;0),((F77*5+F82)/6)*$F$62,IF(AND(F87&gt;0,F82&gt;0),((F77*5+F87+F82)/7)*$F$62,0)))</f>
        <v>0</v>
      </c>
      <c r="I19" s="127"/>
      <c r="J19" s="184"/>
      <c r="K19" s="144"/>
      <c r="L19" s="146" t="s">
        <v>38</v>
      </c>
      <c r="M19" s="175" t="s">
        <v>39</v>
      </c>
      <c r="N19" s="127"/>
    </row>
    <row r="20" spans="1:14" ht="11.25" customHeight="1">
      <c r="A20" s="129"/>
      <c r="B20" s="127"/>
      <c r="C20" s="127"/>
      <c r="D20" s="127"/>
      <c r="E20" s="127"/>
      <c r="F20" s="127"/>
      <c r="G20" s="127"/>
      <c r="H20" s="127"/>
      <c r="I20" s="127"/>
      <c r="J20" s="184"/>
      <c r="K20" s="145"/>
      <c r="L20" s="147" t="s">
        <v>40</v>
      </c>
      <c r="M20" s="176"/>
      <c r="N20" s="127"/>
    </row>
    <row r="21" spans="1:14" ht="15">
      <c r="A21" s="128"/>
      <c r="B21" s="71" t="s">
        <v>41</v>
      </c>
      <c r="C21" s="201"/>
      <c r="D21" s="202" t="s">
        <v>42</v>
      </c>
      <c r="E21" s="202"/>
      <c r="F21" s="181" t="s">
        <v>43</v>
      </c>
      <c r="G21" s="181"/>
      <c r="H21" s="182"/>
      <c r="I21" s="127"/>
      <c r="J21" s="184"/>
      <c r="K21" s="142"/>
      <c r="L21" s="142"/>
      <c r="M21" s="142" t="s">
        <v>44</v>
      </c>
      <c r="N21" s="127"/>
    </row>
    <row r="22" spans="1:14" ht="15">
      <c r="A22" s="128"/>
      <c r="B22" s="72"/>
      <c r="C22" s="148" t="s">
        <v>45</v>
      </c>
      <c r="D22" s="194" t="str">
        <f>IFERROR(IF(INT(F22)&lt;INT(C22)-INT(C22)*$H$13,"FOR LAVT ANTALL SIDER","Antall sider pr minutt:"),"Antall sider pr minutt:")</f>
        <v>Antall sider pr minutt:</v>
      </c>
      <c r="E22" s="193"/>
      <c r="F22" s="170" t="s">
        <v>46</v>
      </c>
      <c r="G22" s="170"/>
      <c r="H22" s="171"/>
      <c r="I22" s="127"/>
      <c r="J22" s="184"/>
      <c r="K22" s="143" t="s">
        <v>47</v>
      </c>
      <c r="L22" s="142" t="s">
        <v>48</v>
      </c>
      <c r="M22" s="142" t="s">
        <v>44</v>
      </c>
      <c r="N22" s="127"/>
    </row>
    <row r="23" spans="1:14" ht="15.75" customHeight="1">
      <c r="A23" s="128"/>
      <c r="B23" s="72"/>
      <c r="C23" s="73"/>
      <c r="D23" s="193" t="s">
        <v>49</v>
      </c>
      <c r="E23" s="193"/>
      <c r="F23" s="170" t="s">
        <v>50</v>
      </c>
      <c r="G23" s="170"/>
      <c r="H23" s="171"/>
      <c r="I23" s="127"/>
      <c r="J23" s="184"/>
      <c r="K23" s="142"/>
      <c r="L23" s="142"/>
      <c r="M23" s="142" t="s">
        <v>44</v>
      </c>
      <c r="N23" s="127"/>
    </row>
    <row r="24" spans="1:14" ht="20.100000000000001" customHeight="1">
      <c r="A24" s="128"/>
      <c r="B24" s="34"/>
      <c r="C24" s="74" t="s">
        <v>51</v>
      </c>
      <c r="D24" s="75"/>
      <c r="E24" s="75"/>
      <c r="F24" s="35" t="s">
        <v>52</v>
      </c>
      <c r="G24" s="36" t="s">
        <v>53</v>
      </c>
      <c r="H24" s="37" t="s">
        <v>54</v>
      </c>
      <c r="I24" s="127"/>
      <c r="J24" s="76"/>
      <c r="K24" s="142"/>
      <c r="L24" s="142"/>
      <c r="M24" s="142"/>
      <c r="N24" s="127"/>
    </row>
    <row r="25" spans="1:14" ht="11.25" customHeight="1">
      <c r="A25" s="128"/>
      <c r="B25" s="46"/>
      <c r="C25" s="67" t="s">
        <v>55</v>
      </c>
      <c r="D25" s="67"/>
      <c r="E25" s="67"/>
      <c r="F25" s="109">
        <v>0</v>
      </c>
      <c r="G25" s="38">
        <v>0</v>
      </c>
      <c r="H25" s="39">
        <f>IFERROR(IF(INT($F22)&lt;=INT($C22)-INT($C22)*$H$13-1,0,IF($G25="","",$G25*$F25)),0)</f>
        <v>0</v>
      </c>
      <c r="I25" s="127"/>
      <c r="J25" s="167">
        <f>IFERROR(H25,0)</f>
        <v>0</v>
      </c>
      <c r="K25" s="143" t="s">
        <v>47</v>
      </c>
      <c r="L25" s="142" t="s">
        <v>56</v>
      </c>
      <c r="M25" s="142" t="s">
        <v>44</v>
      </c>
      <c r="N25" s="127"/>
    </row>
    <row r="26" spans="1:14" ht="11.25" customHeight="1">
      <c r="A26" s="128"/>
      <c r="B26" s="46"/>
      <c r="C26" s="67" t="s">
        <v>57</v>
      </c>
      <c r="D26" s="67"/>
      <c r="E26" s="67"/>
      <c r="F26" s="77">
        <f>$F$25</f>
        <v>0</v>
      </c>
      <c r="G26" s="77"/>
      <c r="H26" s="78">
        <f>IFERROR(IF(INT($F22)&lt;=INT($C22)-INT($C22)*$H$13-1,0,IF(INT($F22)&gt;=INT($C22),0,(INT($C22)/INT($F22))*($G25*$F25)-$H25)),0)</f>
        <v>0</v>
      </c>
      <c r="I26" s="127"/>
      <c r="J26" s="167">
        <f t="shared" ref="J26:J87" si="1">IFERROR(H26,0)</f>
        <v>0</v>
      </c>
      <c r="K26" s="142"/>
      <c r="L26" s="142"/>
      <c r="M26" s="142"/>
      <c r="N26" s="127"/>
    </row>
    <row r="27" spans="1:14" ht="11.25" customHeight="1">
      <c r="A27" s="128"/>
      <c r="B27" s="46"/>
      <c r="C27" s="67" t="s">
        <v>58</v>
      </c>
      <c r="D27" s="67"/>
      <c r="E27" s="67"/>
      <c r="F27" s="77">
        <f>$F$25</f>
        <v>0</v>
      </c>
      <c r="G27" s="40">
        <v>0</v>
      </c>
      <c r="H27" s="39">
        <f>F27*G27</f>
        <v>0</v>
      </c>
      <c r="I27" s="127"/>
      <c r="J27" s="167">
        <f t="shared" si="1"/>
        <v>0</v>
      </c>
      <c r="K27" s="142"/>
      <c r="L27" s="142"/>
      <c r="M27" s="142" t="s">
        <v>44</v>
      </c>
      <c r="N27" s="127"/>
    </row>
    <row r="28" spans="1:14" ht="11.25" customHeight="1">
      <c r="A28" s="128"/>
      <c r="B28" s="130"/>
      <c r="C28" s="127"/>
      <c r="D28" s="127"/>
      <c r="E28" s="127"/>
      <c r="F28" s="127"/>
      <c r="G28" s="127"/>
      <c r="H28" s="131"/>
      <c r="I28" s="127"/>
      <c r="J28" s="167"/>
      <c r="K28" s="142"/>
      <c r="L28" s="142"/>
      <c r="M28" s="142"/>
      <c r="N28" s="127"/>
    </row>
    <row r="29" spans="1:14" ht="22.5" customHeight="1">
      <c r="A29" s="128"/>
      <c r="B29" s="195" t="s">
        <v>59</v>
      </c>
      <c r="C29" s="196"/>
      <c r="D29" s="196"/>
      <c r="E29" s="119" t="s">
        <v>60</v>
      </c>
      <c r="F29" s="118" t="s">
        <v>52</v>
      </c>
      <c r="G29" s="36" t="s">
        <v>53</v>
      </c>
      <c r="H29" s="116" t="s">
        <v>54</v>
      </c>
      <c r="I29" s="127"/>
      <c r="J29" s="167"/>
      <c r="K29" s="142"/>
      <c r="L29" s="142"/>
      <c r="M29" s="142"/>
      <c r="N29" s="127"/>
    </row>
    <row r="30" spans="1:14" ht="12.75" customHeight="1">
      <c r="A30" s="128"/>
      <c r="B30" s="79"/>
      <c r="C30" s="67" t="s">
        <v>61</v>
      </c>
      <c r="D30" s="80" t="s">
        <v>62</v>
      </c>
      <c r="E30" s="122">
        <v>0.5</v>
      </c>
      <c r="F30" s="109">
        <v>0</v>
      </c>
      <c r="G30" s="43">
        <v>0</v>
      </c>
      <c r="H30" s="78">
        <f>F30*G30*E30</f>
        <v>0</v>
      </c>
      <c r="I30" s="127"/>
      <c r="J30" s="167">
        <f t="shared" si="1"/>
        <v>0</v>
      </c>
      <c r="K30" s="143" t="s">
        <v>47</v>
      </c>
      <c r="L30" s="142" t="s">
        <v>63</v>
      </c>
      <c r="M30" s="142" t="s">
        <v>44</v>
      </c>
      <c r="N30" s="127"/>
    </row>
    <row r="31" spans="1:14" ht="12.75" customHeight="1">
      <c r="A31" s="128"/>
      <c r="B31" s="79"/>
      <c r="C31" s="67" t="s">
        <v>64</v>
      </c>
      <c r="D31" s="80" t="s">
        <v>62</v>
      </c>
      <c r="E31" s="122">
        <v>0.5</v>
      </c>
      <c r="F31" s="109">
        <v>0</v>
      </c>
      <c r="G31" s="44">
        <v>0</v>
      </c>
      <c r="H31" s="78">
        <f>F31*G31*E31</f>
        <v>0</v>
      </c>
      <c r="I31" s="127"/>
      <c r="J31" s="167">
        <f t="shared" si="1"/>
        <v>0</v>
      </c>
      <c r="K31" s="143" t="s">
        <v>47</v>
      </c>
      <c r="L31" s="142" t="s">
        <v>63</v>
      </c>
      <c r="M31" s="142" t="s">
        <v>44</v>
      </c>
      <c r="N31" s="127"/>
    </row>
    <row r="32" spans="1:14" ht="12.75" customHeight="1">
      <c r="A32" s="128"/>
      <c r="B32" s="79"/>
      <c r="C32" s="67" t="s">
        <v>65</v>
      </c>
      <c r="D32" s="80" t="s">
        <v>62</v>
      </c>
      <c r="E32" s="122">
        <v>0.5</v>
      </c>
      <c r="F32" s="109">
        <v>0</v>
      </c>
      <c r="G32" s="44">
        <v>0</v>
      </c>
      <c r="H32" s="78">
        <f>F32*G32*E32</f>
        <v>0</v>
      </c>
      <c r="I32" s="127"/>
      <c r="J32" s="167">
        <f t="shared" si="1"/>
        <v>0</v>
      </c>
      <c r="K32" s="143" t="s">
        <v>47</v>
      </c>
      <c r="L32" s="142" t="s">
        <v>63</v>
      </c>
      <c r="M32" s="142" t="s">
        <v>44</v>
      </c>
      <c r="N32" s="127"/>
    </row>
    <row r="33" spans="1:14" ht="12.75" customHeight="1">
      <c r="A33" s="128"/>
      <c r="B33" s="79"/>
      <c r="C33" s="67" t="s">
        <v>66</v>
      </c>
      <c r="D33" s="80" t="s">
        <v>62</v>
      </c>
      <c r="E33" s="122">
        <v>0.5</v>
      </c>
      <c r="F33" s="109">
        <v>0</v>
      </c>
      <c r="G33" s="44">
        <v>0</v>
      </c>
      <c r="H33" s="78">
        <f>F33*G33*E33</f>
        <v>0</v>
      </c>
      <c r="I33" s="127"/>
      <c r="J33" s="167">
        <f t="shared" si="1"/>
        <v>0</v>
      </c>
      <c r="K33" s="143" t="s">
        <v>47</v>
      </c>
      <c r="L33" s="142" t="s">
        <v>63</v>
      </c>
      <c r="M33" s="142" t="s">
        <v>44</v>
      </c>
      <c r="N33" s="127"/>
    </row>
    <row r="34" spans="1:14" ht="12.75" customHeight="1">
      <c r="A34" s="128"/>
      <c r="B34" s="79"/>
      <c r="C34" s="67" t="s">
        <v>67</v>
      </c>
      <c r="D34" s="80" t="s">
        <v>62</v>
      </c>
      <c r="E34" s="122">
        <v>0.5</v>
      </c>
      <c r="F34" s="109">
        <v>0</v>
      </c>
      <c r="G34" s="44">
        <v>0</v>
      </c>
      <c r="H34" s="78">
        <f>F34*G34*E34</f>
        <v>0</v>
      </c>
      <c r="I34" s="127"/>
      <c r="J34" s="167">
        <f t="shared" si="1"/>
        <v>0</v>
      </c>
      <c r="K34" s="143" t="s">
        <v>47</v>
      </c>
      <c r="L34" s="142" t="s">
        <v>63</v>
      </c>
      <c r="M34" s="142" t="s">
        <v>44</v>
      </c>
      <c r="N34" s="127"/>
    </row>
    <row r="35" spans="1:14" ht="11.25" customHeight="1">
      <c r="A35" s="128"/>
      <c r="B35" s="130"/>
      <c r="C35" s="127"/>
      <c r="D35" s="127"/>
      <c r="E35" s="127"/>
      <c r="F35" s="127"/>
      <c r="G35" s="127"/>
      <c r="H35" s="132"/>
      <c r="I35" s="127"/>
      <c r="J35" s="167"/>
      <c r="K35" s="142"/>
      <c r="L35" s="142"/>
      <c r="M35" s="142"/>
      <c r="N35" s="127"/>
    </row>
    <row r="36" spans="1:14" ht="21.4" customHeight="1">
      <c r="A36" s="128"/>
      <c r="B36" s="45" t="s">
        <v>68</v>
      </c>
      <c r="C36" s="70"/>
      <c r="D36" s="70"/>
      <c r="E36" s="119" t="s">
        <v>60</v>
      </c>
      <c r="F36" s="119" t="s">
        <v>69</v>
      </c>
      <c r="G36" s="36" t="s">
        <v>53</v>
      </c>
      <c r="H36" s="120" t="s">
        <v>70</v>
      </c>
      <c r="I36" s="127"/>
      <c r="J36" s="167"/>
      <c r="K36" s="142"/>
      <c r="L36" s="142"/>
      <c r="M36" s="142"/>
      <c r="N36" s="127"/>
    </row>
    <row r="37" spans="1:14" ht="11.25" customHeight="1">
      <c r="A37" s="128"/>
      <c r="B37" s="191"/>
      <c r="C37" s="192" t="s">
        <v>71</v>
      </c>
      <c r="D37" s="67" t="s">
        <v>72</v>
      </c>
      <c r="E37" s="81">
        <v>1</v>
      </c>
      <c r="F37" s="110">
        <v>0</v>
      </c>
      <c r="G37" s="38">
        <v>0</v>
      </c>
      <c r="H37" s="78">
        <f>(F37*$F$25*G37*5)*E37</f>
        <v>0</v>
      </c>
      <c r="I37" s="127"/>
      <c r="J37" s="167">
        <f t="shared" si="1"/>
        <v>0</v>
      </c>
      <c r="K37" s="143" t="s">
        <v>47</v>
      </c>
      <c r="L37" s="142" t="s">
        <v>73</v>
      </c>
      <c r="M37" s="142" t="s">
        <v>44</v>
      </c>
      <c r="N37" s="127"/>
    </row>
    <row r="38" spans="1:14" ht="11.25" customHeight="1">
      <c r="A38" s="128"/>
      <c r="B38" s="191"/>
      <c r="C38" s="192"/>
      <c r="D38" s="67" t="s">
        <v>74</v>
      </c>
      <c r="E38" s="81">
        <f>E37</f>
        <v>1</v>
      </c>
      <c r="F38" s="110">
        <v>0</v>
      </c>
      <c r="G38" s="40">
        <v>0</v>
      </c>
      <c r="H38" s="78">
        <f>(F38*$F$25*G38*5)*E38</f>
        <v>0</v>
      </c>
      <c r="I38" s="127"/>
      <c r="J38" s="167">
        <f t="shared" si="1"/>
        <v>0</v>
      </c>
      <c r="K38" s="143" t="s">
        <v>47</v>
      </c>
      <c r="L38" s="142" t="s">
        <v>73</v>
      </c>
      <c r="M38" s="142" t="s">
        <v>44</v>
      </c>
      <c r="N38" s="127"/>
    </row>
    <row r="39" spans="1:14" ht="11.25" customHeight="1">
      <c r="A39" s="128"/>
      <c r="B39" s="191"/>
      <c r="C39" s="192"/>
      <c r="D39" s="67" t="s">
        <v>75</v>
      </c>
      <c r="E39" s="81">
        <f>E38</f>
        <v>1</v>
      </c>
      <c r="F39" s="110">
        <v>0</v>
      </c>
      <c r="G39" s="40">
        <v>0</v>
      </c>
      <c r="H39" s="78">
        <f>(F39*$F$25*G39*5)*E39</f>
        <v>0</v>
      </c>
      <c r="I39" s="127"/>
      <c r="J39" s="167">
        <f t="shared" si="1"/>
        <v>0</v>
      </c>
      <c r="K39" s="143" t="s">
        <v>47</v>
      </c>
      <c r="L39" s="142" t="s">
        <v>73</v>
      </c>
      <c r="M39" s="142" t="s">
        <v>44</v>
      </c>
      <c r="N39" s="127"/>
    </row>
    <row r="40" spans="1:14" ht="11.25" customHeight="1">
      <c r="A40" s="128"/>
      <c r="B40" s="191"/>
      <c r="C40" s="192"/>
      <c r="D40" s="67" t="s">
        <v>76</v>
      </c>
      <c r="E40" s="81">
        <f>E39</f>
        <v>1</v>
      </c>
      <c r="F40" s="110">
        <v>0</v>
      </c>
      <c r="G40" s="82">
        <v>0</v>
      </c>
      <c r="H40" s="78">
        <f>(F40*$F$25*G40*5)*E40</f>
        <v>0</v>
      </c>
      <c r="I40" s="127"/>
      <c r="J40" s="167">
        <f t="shared" si="1"/>
        <v>0</v>
      </c>
      <c r="K40" s="143" t="s">
        <v>47</v>
      </c>
      <c r="L40" s="142" t="s">
        <v>73</v>
      </c>
      <c r="M40" s="142" t="s">
        <v>44</v>
      </c>
      <c r="N40" s="127"/>
    </row>
    <row r="41" spans="1:14" ht="11.25" customHeight="1">
      <c r="A41" s="128"/>
      <c r="B41" s="83"/>
      <c r="C41" s="84"/>
      <c r="D41" s="84"/>
      <c r="E41" s="84"/>
      <c r="F41" s="85"/>
      <c r="G41" s="84"/>
      <c r="H41" s="86" t="s">
        <v>77</v>
      </c>
      <c r="I41" s="127"/>
      <c r="J41" s="167"/>
      <c r="K41" s="142"/>
      <c r="L41" s="142"/>
      <c r="M41" s="142" t="s">
        <v>44</v>
      </c>
      <c r="N41" s="127"/>
    </row>
    <row r="42" spans="1:14" ht="11.25" customHeight="1">
      <c r="A42" s="128"/>
      <c r="B42" s="191"/>
      <c r="C42" s="192" t="s">
        <v>78</v>
      </c>
      <c r="D42" s="67" t="s">
        <v>72</v>
      </c>
      <c r="E42" s="122">
        <v>0.5</v>
      </c>
      <c r="F42" s="110">
        <f>F37</f>
        <v>0</v>
      </c>
      <c r="G42" s="38">
        <v>0</v>
      </c>
      <c r="H42" s="78">
        <f>(F42*$F$25*G42)*E42</f>
        <v>0</v>
      </c>
      <c r="I42" s="127"/>
      <c r="J42" s="167">
        <f t="shared" si="1"/>
        <v>0</v>
      </c>
      <c r="K42" s="143" t="s">
        <v>47</v>
      </c>
      <c r="L42" s="142" t="s">
        <v>79</v>
      </c>
      <c r="M42" s="142" t="s">
        <v>44</v>
      </c>
      <c r="N42" s="127"/>
    </row>
    <row r="43" spans="1:14" ht="11.25" customHeight="1">
      <c r="A43" s="128"/>
      <c r="B43" s="191"/>
      <c r="C43" s="192"/>
      <c r="D43" s="67" t="s">
        <v>74</v>
      </c>
      <c r="E43" s="122">
        <f>E42</f>
        <v>0.5</v>
      </c>
      <c r="F43" s="110">
        <f t="shared" ref="F43:F45" si="2">F38</f>
        <v>0</v>
      </c>
      <c r="G43" s="40">
        <v>0</v>
      </c>
      <c r="H43" s="78">
        <f>(F43*$F$25*G43)*E43</f>
        <v>0</v>
      </c>
      <c r="I43" s="127"/>
      <c r="J43" s="167">
        <f t="shared" si="1"/>
        <v>0</v>
      </c>
      <c r="K43" s="143" t="s">
        <v>47</v>
      </c>
      <c r="L43" s="142" t="s">
        <v>79</v>
      </c>
      <c r="M43" s="142" t="s">
        <v>44</v>
      </c>
      <c r="N43" s="127"/>
    </row>
    <row r="44" spans="1:14" ht="11.25" customHeight="1">
      <c r="A44" s="128"/>
      <c r="B44" s="191"/>
      <c r="C44" s="192"/>
      <c r="D44" s="67" t="s">
        <v>75</v>
      </c>
      <c r="E44" s="122">
        <f>E43</f>
        <v>0.5</v>
      </c>
      <c r="F44" s="110">
        <f t="shared" si="2"/>
        <v>0</v>
      </c>
      <c r="G44" s="40">
        <v>0</v>
      </c>
      <c r="H44" s="78">
        <f>(F44*$F$25*G44)*E44</f>
        <v>0</v>
      </c>
      <c r="I44" s="127"/>
      <c r="J44" s="167">
        <f t="shared" si="1"/>
        <v>0</v>
      </c>
      <c r="K44" s="143" t="s">
        <v>47</v>
      </c>
      <c r="L44" s="142" t="s">
        <v>79</v>
      </c>
      <c r="M44" s="142" t="s">
        <v>44</v>
      </c>
      <c r="N44" s="127"/>
    </row>
    <row r="45" spans="1:14" ht="11.25" customHeight="1">
      <c r="A45" s="128"/>
      <c r="B45" s="191"/>
      <c r="C45" s="192"/>
      <c r="D45" s="67" t="s">
        <v>76</v>
      </c>
      <c r="E45" s="122">
        <f>E44</f>
        <v>0.5</v>
      </c>
      <c r="F45" s="110">
        <f t="shared" si="2"/>
        <v>0</v>
      </c>
      <c r="G45" s="82">
        <v>0</v>
      </c>
      <c r="H45" s="78">
        <f>(F45*$F$25*G45)*E45</f>
        <v>0</v>
      </c>
      <c r="I45" s="127"/>
      <c r="J45" s="167">
        <f t="shared" si="1"/>
        <v>0</v>
      </c>
      <c r="K45" s="143" t="s">
        <v>47</v>
      </c>
      <c r="L45" s="142" t="s">
        <v>79</v>
      </c>
      <c r="M45" s="142" t="s">
        <v>44</v>
      </c>
      <c r="N45" s="127"/>
    </row>
    <row r="46" spans="1:14" ht="11.25" customHeight="1">
      <c r="A46" s="128"/>
      <c r="B46" s="83"/>
      <c r="C46" s="84"/>
      <c r="D46" s="84"/>
      <c r="E46" s="84"/>
      <c r="F46" s="85"/>
      <c r="G46" s="84"/>
      <c r="H46" s="86" t="s">
        <v>80</v>
      </c>
      <c r="I46" s="127"/>
      <c r="J46" s="167"/>
      <c r="K46" s="142"/>
      <c r="L46" s="142"/>
      <c r="M46" s="142" t="s">
        <v>44</v>
      </c>
      <c r="N46" s="127"/>
    </row>
    <row r="47" spans="1:14" ht="11.25" customHeight="1">
      <c r="A47" s="128"/>
      <c r="B47" s="191"/>
      <c r="C47" s="192" t="s">
        <v>81</v>
      </c>
      <c r="D47" s="67" t="s">
        <v>72</v>
      </c>
      <c r="E47" s="122">
        <v>0.3</v>
      </c>
      <c r="F47" s="110">
        <f>F37</f>
        <v>0</v>
      </c>
      <c r="G47" s="38">
        <v>0</v>
      </c>
      <c r="H47" s="78">
        <f>(F47*$F$25*G47)*E47</f>
        <v>0</v>
      </c>
      <c r="I47" s="127"/>
      <c r="J47" s="167">
        <f t="shared" si="1"/>
        <v>0</v>
      </c>
      <c r="K47" s="143" t="s">
        <v>47</v>
      </c>
      <c r="L47" s="142" t="s">
        <v>79</v>
      </c>
      <c r="M47" s="142" t="s">
        <v>44</v>
      </c>
      <c r="N47" s="127"/>
    </row>
    <row r="48" spans="1:14" ht="11.25" customHeight="1">
      <c r="A48" s="128"/>
      <c r="B48" s="191"/>
      <c r="C48" s="192"/>
      <c r="D48" s="67" t="s">
        <v>74</v>
      </c>
      <c r="E48" s="122">
        <f>E47</f>
        <v>0.3</v>
      </c>
      <c r="F48" s="110">
        <f t="shared" ref="F48:F50" si="3">F38</f>
        <v>0</v>
      </c>
      <c r="G48" s="40">
        <v>0</v>
      </c>
      <c r="H48" s="78">
        <f>(F48*$F$25*G48)*E48</f>
        <v>0</v>
      </c>
      <c r="I48" s="127"/>
      <c r="J48" s="167">
        <f t="shared" si="1"/>
        <v>0</v>
      </c>
      <c r="K48" s="143" t="s">
        <v>47</v>
      </c>
      <c r="L48" s="142" t="s">
        <v>79</v>
      </c>
      <c r="M48" s="142" t="s">
        <v>44</v>
      </c>
      <c r="N48" s="127"/>
    </row>
    <row r="49" spans="1:14" ht="11.25" customHeight="1">
      <c r="A49" s="128"/>
      <c r="B49" s="191"/>
      <c r="C49" s="192"/>
      <c r="D49" s="67" t="s">
        <v>75</v>
      </c>
      <c r="E49" s="122">
        <f>E48</f>
        <v>0.3</v>
      </c>
      <c r="F49" s="110">
        <f t="shared" si="3"/>
        <v>0</v>
      </c>
      <c r="G49" s="40">
        <v>0</v>
      </c>
      <c r="H49" s="78">
        <f>(F49*$F$25*G49)*E49</f>
        <v>0</v>
      </c>
      <c r="I49" s="127"/>
      <c r="J49" s="167">
        <f t="shared" si="1"/>
        <v>0</v>
      </c>
      <c r="K49" s="143" t="s">
        <v>47</v>
      </c>
      <c r="L49" s="142" t="s">
        <v>79</v>
      </c>
      <c r="M49" s="142" t="s">
        <v>44</v>
      </c>
      <c r="N49" s="127"/>
    </row>
    <row r="50" spans="1:14" ht="11.25" customHeight="1">
      <c r="A50" s="128"/>
      <c r="B50" s="191"/>
      <c r="C50" s="192"/>
      <c r="D50" s="67" t="s">
        <v>76</v>
      </c>
      <c r="E50" s="122">
        <f>E49</f>
        <v>0.3</v>
      </c>
      <c r="F50" s="110">
        <f t="shared" si="3"/>
        <v>0</v>
      </c>
      <c r="G50" s="82">
        <v>0</v>
      </c>
      <c r="H50" s="78">
        <f>(F50*$F$25*G50)*E50</f>
        <v>0</v>
      </c>
      <c r="I50" s="127"/>
      <c r="J50" s="167">
        <f t="shared" si="1"/>
        <v>0</v>
      </c>
      <c r="K50" s="143" t="s">
        <v>47</v>
      </c>
      <c r="L50" s="142" t="s">
        <v>79</v>
      </c>
      <c r="M50" s="142" t="s">
        <v>44</v>
      </c>
      <c r="N50" s="127"/>
    </row>
    <row r="51" spans="1:14" ht="11.25" customHeight="1">
      <c r="A51" s="128"/>
      <c r="B51" s="130"/>
      <c r="C51" s="127"/>
      <c r="D51" s="127"/>
      <c r="E51" s="127"/>
      <c r="F51" s="133"/>
      <c r="G51" s="133"/>
      <c r="H51" s="134"/>
      <c r="I51" s="127"/>
      <c r="J51" s="167"/>
      <c r="K51" s="142"/>
      <c r="L51" s="142"/>
      <c r="M51" s="142"/>
      <c r="N51" s="127"/>
    </row>
    <row r="52" spans="1:14" ht="11.25" customHeight="1">
      <c r="A52" s="128"/>
      <c r="B52" s="45" t="s">
        <v>82</v>
      </c>
      <c r="C52" s="70"/>
      <c r="D52" s="70"/>
      <c r="E52" s="70"/>
      <c r="F52" s="118" t="s">
        <v>52</v>
      </c>
      <c r="G52" s="117" t="s">
        <v>83</v>
      </c>
      <c r="H52" s="116" t="s">
        <v>84</v>
      </c>
      <c r="I52" s="127"/>
      <c r="J52" s="167"/>
      <c r="K52" s="142"/>
      <c r="L52" s="142"/>
      <c r="M52" s="142"/>
      <c r="N52" s="127"/>
    </row>
    <row r="53" spans="1:14" ht="11.25" customHeight="1">
      <c r="A53" s="128"/>
      <c r="B53" s="112"/>
      <c r="C53" s="111" t="s">
        <v>85</v>
      </c>
      <c r="D53" s="111"/>
      <c r="E53" s="111"/>
      <c r="F53" s="115">
        <f>$F$25</f>
        <v>0</v>
      </c>
      <c r="G53" s="114" t="s">
        <v>86</v>
      </c>
      <c r="H53" s="113">
        <f>((G53*$H$12)*52*5*1*F53)+((G53*$H$12)*52*1*0.5*F53)+((G53*$H$12)*52*1*0.3*F53)</f>
        <v>0</v>
      </c>
      <c r="I53" s="127"/>
      <c r="J53" s="167">
        <f t="shared" si="1"/>
        <v>0</v>
      </c>
      <c r="K53" s="143" t="s">
        <v>47</v>
      </c>
      <c r="L53" s="142"/>
      <c r="M53" s="142" t="s">
        <v>87</v>
      </c>
      <c r="N53" s="127"/>
    </row>
    <row r="54" spans="1:14" ht="11.25" customHeight="1">
      <c r="A54" s="128"/>
      <c r="B54" s="130"/>
      <c r="C54" s="127"/>
      <c r="D54" s="135"/>
      <c r="E54" s="135"/>
      <c r="F54" s="135"/>
      <c r="G54" s="135"/>
      <c r="H54" s="134"/>
      <c r="I54" s="127"/>
      <c r="J54" s="167"/>
      <c r="K54" s="142"/>
      <c r="L54" s="142"/>
      <c r="M54" s="142"/>
      <c r="N54" s="127"/>
    </row>
    <row r="55" spans="1:14" ht="11.25" customHeight="1">
      <c r="A55" s="127"/>
      <c r="B55" s="88"/>
      <c r="C55" s="89" t="s">
        <v>88</v>
      </c>
      <c r="D55" s="90"/>
      <c r="E55" s="90"/>
      <c r="F55" s="90"/>
      <c r="G55" s="90"/>
      <c r="H55" s="91">
        <f>SUM(H25:H53)</f>
        <v>0</v>
      </c>
      <c r="I55" s="127"/>
      <c r="J55" s="167"/>
      <c r="K55" s="142"/>
      <c r="L55" s="142"/>
      <c r="M55" s="142"/>
      <c r="N55" s="127"/>
    </row>
    <row r="56" spans="1:14" ht="11.25" customHeight="1">
      <c r="A56" s="128"/>
      <c r="B56" s="17"/>
      <c r="C56" s="17"/>
      <c r="D56" s="87"/>
      <c r="E56" s="87"/>
      <c r="F56" s="87"/>
      <c r="G56" s="87"/>
      <c r="H56" s="17"/>
      <c r="I56" s="127"/>
      <c r="J56" s="167"/>
      <c r="K56" s="142"/>
      <c r="L56" s="142"/>
      <c r="M56" s="142"/>
      <c r="N56" s="127"/>
    </row>
    <row r="57" spans="1:14" ht="11.25" customHeight="1">
      <c r="A57" s="128"/>
      <c r="B57" s="17"/>
      <c r="C57" s="17"/>
      <c r="D57" s="87"/>
      <c r="E57" s="87"/>
      <c r="F57" s="87"/>
      <c r="G57" s="87"/>
      <c r="H57" s="17"/>
      <c r="I57" s="127"/>
      <c r="J57" s="167"/>
      <c r="K57" s="142"/>
      <c r="L57" s="142"/>
      <c r="M57" s="142"/>
      <c r="N57" s="127"/>
    </row>
    <row r="58" spans="1:14" ht="15.75" customHeight="1">
      <c r="A58" s="128"/>
      <c r="B58" s="71" t="s">
        <v>89</v>
      </c>
      <c r="C58" s="201"/>
      <c r="D58" s="202" t="s">
        <v>42</v>
      </c>
      <c r="E58" s="202"/>
      <c r="F58" s="181" t="s">
        <v>43</v>
      </c>
      <c r="G58" s="181"/>
      <c r="H58" s="182"/>
      <c r="I58" s="127"/>
      <c r="J58" s="167"/>
      <c r="K58" s="143" t="s">
        <v>47</v>
      </c>
      <c r="L58" s="142"/>
      <c r="M58" s="142" t="s">
        <v>44</v>
      </c>
      <c r="N58" s="127"/>
    </row>
    <row r="59" spans="1:14" ht="15.75" customHeight="1">
      <c r="A59" s="128"/>
      <c r="B59" s="72"/>
      <c r="C59" s="148" t="s">
        <v>90</v>
      </c>
      <c r="D59" s="194" t="str">
        <f>IFERROR(IF(INT(F59)&lt;INT(C59)-INT(C59)*$H$13,"FOR LAVT ANTALL SIDER","Antall sider pr minutt:"),"Antall sider pr minutt:")</f>
        <v>Antall sider pr minutt:</v>
      </c>
      <c r="E59" s="193"/>
      <c r="F59" s="170" t="s">
        <v>46</v>
      </c>
      <c r="G59" s="170"/>
      <c r="H59" s="171"/>
      <c r="I59" s="127"/>
      <c r="J59" s="167"/>
      <c r="K59" s="143" t="s">
        <v>47</v>
      </c>
      <c r="L59" s="142" t="s">
        <v>48</v>
      </c>
      <c r="M59" s="142" t="s">
        <v>44</v>
      </c>
      <c r="N59" s="127"/>
    </row>
    <row r="60" spans="1:14" ht="15.75" customHeight="1">
      <c r="A60" s="128"/>
      <c r="B60" s="72"/>
      <c r="C60" s="73"/>
      <c r="D60" s="193" t="s">
        <v>49</v>
      </c>
      <c r="E60" s="193"/>
      <c r="F60" s="170" t="s">
        <v>50</v>
      </c>
      <c r="G60" s="170"/>
      <c r="H60" s="171"/>
      <c r="I60" s="127"/>
      <c r="J60" s="167"/>
      <c r="K60" s="143" t="s">
        <v>47</v>
      </c>
      <c r="L60" s="142"/>
      <c r="M60" s="142" t="s">
        <v>44</v>
      </c>
      <c r="N60" s="127"/>
    </row>
    <row r="61" spans="1:14" ht="20.100000000000001" customHeight="1">
      <c r="A61" s="128"/>
      <c r="B61" s="34"/>
      <c r="C61" s="74" t="s">
        <v>51</v>
      </c>
      <c r="D61" s="75"/>
      <c r="E61" s="75"/>
      <c r="F61" s="35" t="s">
        <v>52</v>
      </c>
      <c r="G61" s="36" t="s">
        <v>53</v>
      </c>
      <c r="H61" s="37" t="s">
        <v>54</v>
      </c>
      <c r="I61" s="127"/>
      <c r="J61" s="167"/>
      <c r="K61" s="142"/>
      <c r="L61" s="142"/>
      <c r="M61" s="142"/>
      <c r="N61" s="127"/>
    </row>
    <row r="62" spans="1:14" ht="11.25" customHeight="1">
      <c r="A62" s="128"/>
      <c r="B62" s="46"/>
      <c r="C62" s="67" t="s">
        <v>55</v>
      </c>
      <c r="D62" s="67"/>
      <c r="E62" s="67"/>
      <c r="F62" s="109">
        <v>0</v>
      </c>
      <c r="G62" s="38">
        <v>0</v>
      </c>
      <c r="H62" s="39">
        <f>IFERROR(IF(INT($F59)&lt;=INT($C59)-INT($C59)*$H$13-1,0,IF($G62="","",$G62*$F62)),0)</f>
        <v>0</v>
      </c>
      <c r="I62" s="127"/>
      <c r="J62" s="167">
        <f t="shared" si="1"/>
        <v>0</v>
      </c>
      <c r="K62" s="143" t="s">
        <v>47</v>
      </c>
      <c r="L62" s="142" t="s">
        <v>56</v>
      </c>
      <c r="M62" s="142" t="s">
        <v>44</v>
      </c>
      <c r="N62" s="127"/>
    </row>
    <row r="63" spans="1:14" ht="11.25" customHeight="1">
      <c r="A63" s="128"/>
      <c r="B63" s="46"/>
      <c r="C63" s="67" t="s">
        <v>57</v>
      </c>
      <c r="D63" s="67"/>
      <c r="E63" s="67"/>
      <c r="F63" s="77">
        <f>$F$62</f>
        <v>0</v>
      </c>
      <c r="G63" s="77"/>
      <c r="H63" s="78">
        <f>IFERROR(IF(INT($F59)&lt;=INT($C59)-INT($C59)*$H$13-1,0,IF(INT($F59)&gt;=INT($C59),0,(INT($C59)/INT($F59))*($G62*$F62)-$H62)),0)</f>
        <v>0</v>
      </c>
      <c r="I63" s="127"/>
      <c r="J63" s="167">
        <f t="shared" si="1"/>
        <v>0</v>
      </c>
      <c r="K63" s="142"/>
      <c r="L63" s="142"/>
      <c r="M63" s="142"/>
      <c r="N63" s="127"/>
    </row>
    <row r="64" spans="1:14" ht="11.25" customHeight="1">
      <c r="A64" s="128"/>
      <c r="B64" s="46"/>
      <c r="C64" s="67" t="s">
        <v>58</v>
      </c>
      <c r="D64" s="67"/>
      <c r="E64" s="67"/>
      <c r="F64" s="77">
        <f>$F$62</f>
        <v>0</v>
      </c>
      <c r="G64" s="40">
        <v>0</v>
      </c>
      <c r="H64" s="39">
        <f>F64*G64</f>
        <v>0</v>
      </c>
      <c r="I64" s="127"/>
      <c r="J64" s="167">
        <f t="shared" si="1"/>
        <v>0</v>
      </c>
      <c r="K64" s="143" t="s">
        <v>47</v>
      </c>
      <c r="L64" s="142"/>
      <c r="M64" s="142" t="s">
        <v>44</v>
      </c>
      <c r="N64" s="127"/>
    </row>
    <row r="65" spans="1:14" ht="11.25" customHeight="1">
      <c r="A65" s="128"/>
      <c r="B65" s="130"/>
      <c r="C65" s="127"/>
      <c r="D65" s="127"/>
      <c r="E65" s="127"/>
      <c r="F65" s="127"/>
      <c r="G65" s="127"/>
      <c r="H65" s="131"/>
      <c r="I65" s="127"/>
      <c r="J65" s="167"/>
      <c r="K65" s="142"/>
      <c r="L65" s="142"/>
      <c r="M65" s="142"/>
      <c r="N65" s="127"/>
    </row>
    <row r="66" spans="1:14" ht="22.5" customHeight="1">
      <c r="A66" s="128"/>
      <c r="B66" s="195" t="s">
        <v>59</v>
      </c>
      <c r="C66" s="196"/>
      <c r="D66" s="196"/>
      <c r="E66" s="119" t="s">
        <v>60</v>
      </c>
      <c r="F66" s="118" t="s">
        <v>52</v>
      </c>
      <c r="G66" s="36" t="s">
        <v>53</v>
      </c>
      <c r="H66" s="116" t="s">
        <v>54</v>
      </c>
      <c r="I66" s="127"/>
      <c r="J66" s="167"/>
      <c r="K66" s="142"/>
      <c r="L66" s="142"/>
      <c r="M66" s="142"/>
      <c r="N66" s="127"/>
    </row>
    <row r="67" spans="1:14" ht="11.25" customHeight="1">
      <c r="A67" s="128"/>
      <c r="B67" s="79"/>
      <c r="C67" s="67" t="s">
        <v>61</v>
      </c>
      <c r="D67" s="80" t="s">
        <v>62</v>
      </c>
      <c r="E67" s="122">
        <v>0.5</v>
      </c>
      <c r="F67" s="123">
        <v>0</v>
      </c>
      <c r="G67" s="43">
        <v>0</v>
      </c>
      <c r="H67" s="78">
        <f>F67*G67*E67</f>
        <v>0</v>
      </c>
      <c r="I67" s="127"/>
      <c r="J67" s="167">
        <f t="shared" si="1"/>
        <v>0</v>
      </c>
      <c r="K67" s="143" t="s">
        <v>47</v>
      </c>
      <c r="L67" s="142" t="s">
        <v>63</v>
      </c>
      <c r="M67" s="142" t="s">
        <v>44</v>
      </c>
      <c r="N67" s="127"/>
    </row>
    <row r="68" spans="1:14" ht="11.25" customHeight="1">
      <c r="A68" s="128"/>
      <c r="B68" s="79"/>
      <c r="C68" s="67" t="s">
        <v>64</v>
      </c>
      <c r="D68" s="80" t="s">
        <v>62</v>
      </c>
      <c r="E68" s="122">
        <v>0.5</v>
      </c>
      <c r="F68" s="123">
        <v>0</v>
      </c>
      <c r="G68" s="44">
        <v>0</v>
      </c>
      <c r="H68" s="78">
        <f>F68*G68*E68</f>
        <v>0</v>
      </c>
      <c r="I68" s="127"/>
      <c r="J68" s="167">
        <f t="shared" si="1"/>
        <v>0</v>
      </c>
      <c r="K68" s="143" t="s">
        <v>47</v>
      </c>
      <c r="L68" s="142" t="s">
        <v>63</v>
      </c>
      <c r="M68" s="142" t="s">
        <v>44</v>
      </c>
      <c r="N68" s="127"/>
    </row>
    <row r="69" spans="1:14" ht="11.25" customHeight="1">
      <c r="A69" s="128"/>
      <c r="B69" s="79"/>
      <c r="C69" s="67" t="s">
        <v>65</v>
      </c>
      <c r="D69" s="80" t="s">
        <v>62</v>
      </c>
      <c r="E69" s="122">
        <v>0.5</v>
      </c>
      <c r="F69" s="123">
        <v>0</v>
      </c>
      <c r="G69" s="44">
        <v>0</v>
      </c>
      <c r="H69" s="78">
        <f>F69*G69*E69</f>
        <v>0</v>
      </c>
      <c r="I69" s="127"/>
      <c r="J69" s="167">
        <f t="shared" si="1"/>
        <v>0</v>
      </c>
      <c r="K69" s="143" t="s">
        <v>47</v>
      </c>
      <c r="L69" s="142" t="s">
        <v>63</v>
      </c>
      <c r="M69" s="142" t="s">
        <v>44</v>
      </c>
      <c r="N69" s="127"/>
    </row>
    <row r="70" spans="1:14" ht="11.25" customHeight="1">
      <c r="A70" s="128"/>
      <c r="B70" s="79"/>
      <c r="C70" s="67" t="s">
        <v>66</v>
      </c>
      <c r="D70" s="80" t="s">
        <v>62</v>
      </c>
      <c r="E70" s="122">
        <v>0.5</v>
      </c>
      <c r="F70" s="123">
        <v>0</v>
      </c>
      <c r="G70" s="44">
        <v>0</v>
      </c>
      <c r="H70" s="78">
        <f>F70*G70*E70</f>
        <v>0</v>
      </c>
      <c r="I70" s="127"/>
      <c r="J70" s="167">
        <f t="shared" si="1"/>
        <v>0</v>
      </c>
      <c r="K70" s="143" t="s">
        <v>47</v>
      </c>
      <c r="L70" s="142" t="s">
        <v>63</v>
      </c>
      <c r="M70" s="142" t="s">
        <v>44</v>
      </c>
      <c r="N70" s="127"/>
    </row>
    <row r="71" spans="1:14" ht="11.25" customHeight="1">
      <c r="A71" s="128"/>
      <c r="B71" s="79"/>
      <c r="C71" s="67" t="s">
        <v>67</v>
      </c>
      <c r="D71" s="80" t="s">
        <v>62</v>
      </c>
      <c r="E71" s="122">
        <v>0.5</v>
      </c>
      <c r="F71" s="123">
        <v>0</v>
      </c>
      <c r="G71" s="44">
        <v>0</v>
      </c>
      <c r="H71" s="78">
        <f>F71*G71*E71</f>
        <v>0</v>
      </c>
      <c r="I71" s="127"/>
      <c r="J71" s="167">
        <f t="shared" si="1"/>
        <v>0</v>
      </c>
      <c r="K71" s="143" t="s">
        <v>47</v>
      </c>
      <c r="L71" s="142" t="s">
        <v>63</v>
      </c>
      <c r="M71" s="142" t="s">
        <v>44</v>
      </c>
      <c r="N71" s="127"/>
    </row>
    <row r="72" spans="1:14" ht="11.25" customHeight="1">
      <c r="A72" s="128"/>
      <c r="B72" s="130"/>
      <c r="C72" s="127"/>
      <c r="D72" s="127"/>
      <c r="E72" s="127"/>
      <c r="F72" s="127"/>
      <c r="G72" s="127"/>
      <c r="H72" s="131"/>
      <c r="I72" s="127"/>
      <c r="J72" s="167"/>
      <c r="K72" s="142"/>
      <c r="L72" s="142"/>
      <c r="M72" s="142"/>
      <c r="N72" s="127"/>
    </row>
    <row r="73" spans="1:14" ht="20.25">
      <c r="A73" s="128"/>
      <c r="B73" s="45" t="s">
        <v>68</v>
      </c>
      <c r="C73" s="70"/>
      <c r="D73" s="70"/>
      <c r="E73" s="119" t="s">
        <v>60</v>
      </c>
      <c r="F73" s="119" t="s">
        <v>69</v>
      </c>
      <c r="G73" s="36" t="s">
        <v>53</v>
      </c>
      <c r="H73" s="116" t="s">
        <v>70</v>
      </c>
      <c r="I73" s="127"/>
      <c r="J73" s="167"/>
      <c r="K73" s="142"/>
      <c r="L73" s="142"/>
      <c r="M73" s="142"/>
      <c r="N73" s="127"/>
    </row>
    <row r="74" spans="1:14" ht="11.25" customHeight="1">
      <c r="A74" s="128"/>
      <c r="B74" s="191"/>
      <c r="C74" s="192" t="s">
        <v>91</v>
      </c>
      <c r="D74" s="67" t="s">
        <v>72</v>
      </c>
      <c r="E74" s="81">
        <v>1</v>
      </c>
      <c r="F74" s="110">
        <v>0</v>
      </c>
      <c r="G74" s="38">
        <v>0</v>
      </c>
      <c r="H74" s="78">
        <f>(F74*$F$62*G74*5*E74)</f>
        <v>0</v>
      </c>
      <c r="I74" s="127"/>
      <c r="J74" s="167">
        <f t="shared" si="1"/>
        <v>0</v>
      </c>
      <c r="K74" s="143" t="s">
        <v>47</v>
      </c>
      <c r="L74" s="142" t="s">
        <v>73</v>
      </c>
      <c r="M74" s="142" t="s">
        <v>44</v>
      </c>
      <c r="N74" s="127"/>
    </row>
    <row r="75" spans="1:14" ht="11.25" customHeight="1">
      <c r="A75" s="128"/>
      <c r="B75" s="191"/>
      <c r="C75" s="192"/>
      <c r="D75" s="67" t="s">
        <v>74</v>
      </c>
      <c r="E75" s="81">
        <f>E74</f>
        <v>1</v>
      </c>
      <c r="F75" s="110">
        <v>0</v>
      </c>
      <c r="G75" s="40">
        <v>0</v>
      </c>
      <c r="H75" s="78">
        <f>(F75*$F$62*G75*5*E75)</f>
        <v>0</v>
      </c>
      <c r="I75" s="127"/>
      <c r="J75" s="167">
        <f t="shared" si="1"/>
        <v>0</v>
      </c>
      <c r="K75" s="143" t="s">
        <v>47</v>
      </c>
      <c r="L75" s="142" t="s">
        <v>73</v>
      </c>
      <c r="M75" s="142" t="s">
        <v>44</v>
      </c>
      <c r="N75" s="127"/>
    </row>
    <row r="76" spans="1:14" ht="11.25" customHeight="1">
      <c r="A76" s="128"/>
      <c r="B76" s="191"/>
      <c r="C76" s="192"/>
      <c r="D76" s="67" t="s">
        <v>75</v>
      </c>
      <c r="E76" s="81">
        <f>E75</f>
        <v>1</v>
      </c>
      <c r="F76" s="110">
        <v>0</v>
      </c>
      <c r="G76" s="40">
        <v>0</v>
      </c>
      <c r="H76" s="78">
        <f>(F76*$F$62*G76*5*E76)</f>
        <v>0</v>
      </c>
      <c r="I76" s="127"/>
      <c r="J76" s="167">
        <f t="shared" si="1"/>
        <v>0</v>
      </c>
      <c r="K76" s="143" t="s">
        <v>47</v>
      </c>
      <c r="L76" s="142" t="s">
        <v>73</v>
      </c>
      <c r="M76" s="142" t="s">
        <v>44</v>
      </c>
      <c r="N76" s="127"/>
    </row>
    <row r="77" spans="1:14" ht="11.25" customHeight="1">
      <c r="A77" s="128"/>
      <c r="B77" s="191"/>
      <c r="C77" s="192"/>
      <c r="D77" s="67" t="s">
        <v>76</v>
      </c>
      <c r="E77" s="81">
        <f>E76</f>
        <v>1</v>
      </c>
      <c r="F77" s="110">
        <v>0</v>
      </c>
      <c r="G77" s="40">
        <v>0</v>
      </c>
      <c r="H77" s="78">
        <f>(F77*$F$62*G77*5*E77)</f>
        <v>0</v>
      </c>
      <c r="I77" s="127"/>
      <c r="J77" s="167">
        <f t="shared" si="1"/>
        <v>0</v>
      </c>
      <c r="K77" s="143" t="s">
        <v>47</v>
      </c>
      <c r="L77" s="142" t="s">
        <v>73</v>
      </c>
      <c r="M77" s="142" t="s">
        <v>44</v>
      </c>
      <c r="N77" s="127"/>
    </row>
    <row r="78" spans="1:14" ht="11.25" customHeight="1">
      <c r="A78" s="128"/>
      <c r="B78" s="83"/>
      <c r="C78" s="84"/>
      <c r="D78" s="84"/>
      <c r="E78" s="84"/>
      <c r="F78" s="84"/>
      <c r="G78" s="84"/>
      <c r="H78" s="92" t="s">
        <v>77</v>
      </c>
      <c r="I78" s="127"/>
      <c r="J78" s="167"/>
      <c r="K78" s="142"/>
      <c r="L78" s="142"/>
      <c r="M78" s="142"/>
      <c r="N78" s="127"/>
    </row>
    <row r="79" spans="1:14" ht="11.25" customHeight="1">
      <c r="A79" s="128"/>
      <c r="B79" s="191"/>
      <c r="C79" s="192" t="s">
        <v>78</v>
      </c>
      <c r="D79" s="67" t="s">
        <v>72</v>
      </c>
      <c r="E79" s="122">
        <v>0.5</v>
      </c>
      <c r="F79" s="110">
        <f>F74</f>
        <v>0</v>
      </c>
      <c r="G79" s="38">
        <v>0</v>
      </c>
      <c r="H79" s="78">
        <f>(F79*$F$62*G79)*E79</f>
        <v>0</v>
      </c>
      <c r="I79" s="127"/>
      <c r="J79" s="167">
        <f t="shared" si="1"/>
        <v>0</v>
      </c>
      <c r="K79" s="143" t="s">
        <v>47</v>
      </c>
      <c r="L79" s="142" t="s">
        <v>79</v>
      </c>
      <c r="M79" s="142" t="s">
        <v>44</v>
      </c>
      <c r="N79" s="127"/>
    </row>
    <row r="80" spans="1:14" ht="11.25" customHeight="1">
      <c r="A80" s="128"/>
      <c r="B80" s="191"/>
      <c r="C80" s="192"/>
      <c r="D80" s="67" t="s">
        <v>74</v>
      </c>
      <c r="E80" s="122">
        <f>E79</f>
        <v>0.5</v>
      </c>
      <c r="F80" s="110">
        <f t="shared" ref="F80:F82" si="4">F75</f>
        <v>0</v>
      </c>
      <c r="G80" s="40">
        <v>0</v>
      </c>
      <c r="H80" s="78">
        <f>(F80*$F$62*G80)*E80</f>
        <v>0</v>
      </c>
      <c r="I80" s="127"/>
      <c r="J80" s="167">
        <f t="shared" si="1"/>
        <v>0</v>
      </c>
      <c r="K80" s="143" t="s">
        <v>47</v>
      </c>
      <c r="L80" s="142" t="s">
        <v>79</v>
      </c>
      <c r="M80" s="142" t="s">
        <v>44</v>
      </c>
      <c r="N80" s="127"/>
    </row>
    <row r="81" spans="1:14" ht="11.25" customHeight="1">
      <c r="A81" s="128"/>
      <c r="B81" s="191"/>
      <c r="C81" s="192"/>
      <c r="D81" s="67" t="s">
        <v>75</v>
      </c>
      <c r="E81" s="122">
        <f>E80</f>
        <v>0.5</v>
      </c>
      <c r="F81" s="110">
        <f t="shared" si="4"/>
        <v>0</v>
      </c>
      <c r="G81" s="40">
        <v>0</v>
      </c>
      <c r="H81" s="78">
        <f>(F81*$F$62*G81)*E81</f>
        <v>0</v>
      </c>
      <c r="I81" s="127"/>
      <c r="J81" s="167">
        <f t="shared" si="1"/>
        <v>0</v>
      </c>
      <c r="K81" s="143" t="s">
        <v>47</v>
      </c>
      <c r="L81" s="142" t="s">
        <v>79</v>
      </c>
      <c r="M81" s="142" t="s">
        <v>44</v>
      </c>
      <c r="N81" s="127"/>
    </row>
    <row r="82" spans="1:14" ht="11.25" customHeight="1">
      <c r="A82" s="128"/>
      <c r="B82" s="191"/>
      <c r="C82" s="192"/>
      <c r="D82" s="67" t="s">
        <v>76</v>
      </c>
      <c r="E82" s="122">
        <f>E81</f>
        <v>0.5</v>
      </c>
      <c r="F82" s="110">
        <f t="shared" si="4"/>
        <v>0</v>
      </c>
      <c r="G82" s="82">
        <v>0</v>
      </c>
      <c r="H82" s="78">
        <f>(F82*$F$62*G82)*E82</f>
        <v>0</v>
      </c>
      <c r="I82" s="127"/>
      <c r="J82" s="167">
        <f t="shared" si="1"/>
        <v>0</v>
      </c>
      <c r="K82" s="143" t="s">
        <v>47</v>
      </c>
      <c r="L82" s="142" t="s">
        <v>79</v>
      </c>
      <c r="M82" s="142" t="s">
        <v>44</v>
      </c>
      <c r="N82" s="127"/>
    </row>
    <row r="83" spans="1:14" ht="11.25" customHeight="1">
      <c r="A83" s="128"/>
      <c r="B83" s="83"/>
      <c r="C83" s="84"/>
      <c r="D83" s="84"/>
      <c r="E83" s="84"/>
      <c r="F83" s="93"/>
      <c r="G83" s="94"/>
      <c r="H83" s="92" t="s">
        <v>80</v>
      </c>
      <c r="I83" s="127"/>
      <c r="J83" s="167"/>
      <c r="K83" s="142"/>
      <c r="L83" s="142"/>
      <c r="M83" s="142" t="s">
        <v>44</v>
      </c>
      <c r="N83" s="127"/>
    </row>
    <row r="84" spans="1:14" ht="11.25" customHeight="1">
      <c r="A84" s="128"/>
      <c r="B84" s="191"/>
      <c r="C84" s="192" t="s">
        <v>81</v>
      </c>
      <c r="D84" s="67" t="s">
        <v>72</v>
      </c>
      <c r="E84" s="122">
        <v>0.3</v>
      </c>
      <c r="F84" s="110">
        <f>F74</f>
        <v>0</v>
      </c>
      <c r="G84" s="38">
        <v>0</v>
      </c>
      <c r="H84" s="78">
        <f>(F84*$F$62*G84)*E84</f>
        <v>0</v>
      </c>
      <c r="I84" s="127"/>
      <c r="J84" s="167">
        <f t="shared" si="1"/>
        <v>0</v>
      </c>
      <c r="K84" s="143" t="s">
        <v>47</v>
      </c>
      <c r="L84" s="142" t="s">
        <v>79</v>
      </c>
      <c r="M84" s="142" t="s">
        <v>44</v>
      </c>
      <c r="N84" s="127"/>
    </row>
    <row r="85" spans="1:14" ht="11.25" customHeight="1">
      <c r="A85" s="128"/>
      <c r="B85" s="191"/>
      <c r="C85" s="192"/>
      <c r="D85" s="67" t="s">
        <v>74</v>
      </c>
      <c r="E85" s="122">
        <f>E84</f>
        <v>0.3</v>
      </c>
      <c r="F85" s="110">
        <f t="shared" ref="F85:F87" si="5">F75</f>
        <v>0</v>
      </c>
      <c r="G85" s="40">
        <v>0</v>
      </c>
      <c r="H85" s="78">
        <f>(F85*$F$62*G85)*E85</f>
        <v>0</v>
      </c>
      <c r="I85" s="127"/>
      <c r="J85" s="167">
        <f t="shared" si="1"/>
        <v>0</v>
      </c>
      <c r="K85" s="143" t="s">
        <v>47</v>
      </c>
      <c r="L85" s="142" t="s">
        <v>79</v>
      </c>
      <c r="M85" s="142" t="s">
        <v>44</v>
      </c>
      <c r="N85" s="127"/>
    </row>
    <row r="86" spans="1:14" ht="11.25" customHeight="1">
      <c r="A86" s="128"/>
      <c r="B86" s="191"/>
      <c r="C86" s="192"/>
      <c r="D86" s="67" t="s">
        <v>75</v>
      </c>
      <c r="E86" s="122">
        <f>E85</f>
        <v>0.3</v>
      </c>
      <c r="F86" s="110">
        <f t="shared" si="5"/>
        <v>0</v>
      </c>
      <c r="G86" s="40">
        <v>0</v>
      </c>
      <c r="H86" s="78">
        <f>(F86*$F$62*G86)*E86</f>
        <v>0</v>
      </c>
      <c r="I86" s="127"/>
      <c r="J86" s="167">
        <f t="shared" si="1"/>
        <v>0</v>
      </c>
      <c r="K86" s="143" t="s">
        <v>47</v>
      </c>
      <c r="L86" s="142" t="s">
        <v>79</v>
      </c>
      <c r="M86" s="142" t="s">
        <v>44</v>
      </c>
      <c r="N86" s="127"/>
    </row>
    <row r="87" spans="1:14" ht="11.25" customHeight="1">
      <c r="A87" s="128"/>
      <c r="B87" s="191"/>
      <c r="C87" s="192"/>
      <c r="D87" s="67" t="s">
        <v>76</v>
      </c>
      <c r="E87" s="122">
        <f>E86</f>
        <v>0.3</v>
      </c>
      <c r="F87" s="110">
        <f t="shared" si="5"/>
        <v>0</v>
      </c>
      <c r="G87" s="82">
        <v>0</v>
      </c>
      <c r="H87" s="78">
        <f>(F87*$F$62*G87)*E87</f>
        <v>0</v>
      </c>
      <c r="I87" s="127"/>
      <c r="J87" s="167">
        <f t="shared" si="1"/>
        <v>0</v>
      </c>
      <c r="K87" s="143" t="s">
        <v>47</v>
      </c>
      <c r="L87" s="142" t="s">
        <v>79</v>
      </c>
      <c r="M87" s="142" t="s">
        <v>44</v>
      </c>
      <c r="N87" s="127"/>
    </row>
    <row r="88" spans="1:14" ht="11.25" customHeight="1">
      <c r="A88" s="128"/>
      <c r="B88" s="130"/>
      <c r="C88" s="127"/>
      <c r="D88" s="127"/>
      <c r="E88" s="127"/>
      <c r="F88" s="133"/>
      <c r="G88" s="133"/>
      <c r="H88" s="136"/>
      <c r="I88" s="127"/>
      <c r="J88" s="167"/>
      <c r="K88" s="142"/>
      <c r="L88" s="142"/>
      <c r="M88" s="142"/>
      <c r="N88" s="127"/>
    </row>
    <row r="89" spans="1:14" ht="11.25" customHeight="1">
      <c r="A89" s="128"/>
      <c r="B89" s="45" t="s">
        <v>82</v>
      </c>
      <c r="C89" s="70"/>
      <c r="D89" s="70"/>
      <c r="E89" s="70"/>
      <c r="F89" s="118" t="s">
        <v>52</v>
      </c>
      <c r="G89" s="117" t="s">
        <v>83</v>
      </c>
      <c r="H89" s="116" t="s">
        <v>84</v>
      </c>
      <c r="I89" s="127"/>
      <c r="J89" s="167"/>
      <c r="K89" s="142"/>
      <c r="L89" s="142"/>
      <c r="M89" s="142"/>
      <c r="N89" s="127"/>
    </row>
    <row r="90" spans="1:14" ht="11.25" customHeight="1">
      <c r="A90" s="128"/>
      <c r="B90" s="112"/>
      <c r="C90" s="111" t="s">
        <v>85</v>
      </c>
      <c r="D90" s="111"/>
      <c r="E90" s="111"/>
      <c r="F90" s="115">
        <f>F62</f>
        <v>0</v>
      </c>
      <c r="G90" s="114" t="s">
        <v>86</v>
      </c>
      <c r="H90" s="113">
        <f>((G90*$H$12)*52*5*1*F90)+((G90*$H$12)*52*1*0.5*F90)+((G90*$H$12)*52*1*0.3*F90)</f>
        <v>0</v>
      </c>
      <c r="I90" s="127"/>
      <c r="J90" s="167">
        <f t="shared" ref="J90:J142" si="6">IFERROR(H90,0)</f>
        <v>0</v>
      </c>
      <c r="K90" s="143" t="s">
        <v>47</v>
      </c>
      <c r="L90" s="142"/>
      <c r="M90" s="142" t="s">
        <v>87</v>
      </c>
      <c r="N90" s="127"/>
    </row>
    <row r="91" spans="1:14" ht="11.25" customHeight="1">
      <c r="A91" s="128"/>
      <c r="B91" s="130"/>
      <c r="C91" s="127"/>
      <c r="D91" s="135"/>
      <c r="E91" s="135"/>
      <c r="F91" s="135"/>
      <c r="G91" s="135"/>
      <c r="H91" s="134"/>
      <c r="I91" s="127"/>
      <c r="J91" s="167"/>
      <c r="K91" s="142"/>
      <c r="L91" s="142"/>
      <c r="M91" s="142"/>
      <c r="N91" s="127"/>
    </row>
    <row r="92" spans="1:14" ht="11.25" customHeight="1">
      <c r="A92" s="127"/>
      <c r="B92" s="88"/>
      <c r="C92" s="89" t="s">
        <v>88</v>
      </c>
      <c r="D92" s="90"/>
      <c r="E92" s="90"/>
      <c r="F92" s="90"/>
      <c r="G92" s="90"/>
      <c r="H92" s="91">
        <f>SUM(H62:H90)</f>
        <v>0</v>
      </c>
      <c r="I92" s="127"/>
      <c r="J92" s="167"/>
      <c r="K92" s="142"/>
      <c r="L92" s="142"/>
      <c r="M92" s="142"/>
      <c r="N92" s="127"/>
    </row>
    <row r="93" spans="1:14" ht="11.25" customHeight="1">
      <c r="A93" s="128"/>
      <c r="B93" s="127"/>
      <c r="C93" s="127"/>
      <c r="D93" s="135"/>
      <c r="E93" s="135"/>
      <c r="F93" s="135"/>
      <c r="G93" s="135"/>
      <c r="H93" s="137"/>
      <c r="I93" s="127"/>
      <c r="J93" s="167"/>
      <c r="K93" s="142"/>
      <c r="L93" s="142"/>
      <c r="M93" s="142"/>
      <c r="N93" s="127"/>
    </row>
    <row r="94" spans="1:14" ht="11.25" customHeight="1">
      <c r="A94" s="128"/>
      <c r="B94" s="127"/>
      <c r="C94" s="127"/>
      <c r="D94" s="135"/>
      <c r="E94" s="135"/>
      <c r="F94" s="135"/>
      <c r="G94" s="135"/>
      <c r="H94" s="137"/>
      <c r="I94" s="127"/>
      <c r="J94" s="167"/>
      <c r="K94" s="142"/>
      <c r="L94" s="142"/>
      <c r="M94" s="142"/>
      <c r="N94" s="127"/>
    </row>
    <row r="95" spans="1:14" ht="15.75" customHeight="1">
      <c r="A95" s="128"/>
      <c r="B95" s="71" t="s">
        <v>92</v>
      </c>
      <c r="C95" s="201"/>
      <c r="D95" s="202" t="s">
        <v>42</v>
      </c>
      <c r="E95" s="202"/>
      <c r="F95" s="181" t="s">
        <v>43</v>
      </c>
      <c r="G95" s="181"/>
      <c r="H95" s="182"/>
      <c r="I95" s="127"/>
      <c r="J95" s="167"/>
      <c r="K95" s="143" t="s">
        <v>47</v>
      </c>
      <c r="L95" s="142"/>
      <c r="M95" s="142" t="s">
        <v>44</v>
      </c>
      <c r="N95" s="127"/>
    </row>
    <row r="96" spans="1:14" ht="15.75" customHeight="1">
      <c r="A96" s="128"/>
      <c r="B96" s="72"/>
      <c r="C96" s="148" t="s">
        <v>93</v>
      </c>
      <c r="D96" s="194" t="str">
        <f>IFERROR(IF(INT(F96)&lt;INT(C96)-INT(C96)*$H$13,"FOR LAVT ANTALL SIDER","Antall sider pr minutt:"),"Antall sider pr minutt:")</f>
        <v>Antall sider pr minutt:</v>
      </c>
      <c r="E96" s="193"/>
      <c r="F96" s="170" t="s">
        <v>46</v>
      </c>
      <c r="G96" s="170"/>
      <c r="H96" s="171"/>
      <c r="I96" s="127"/>
      <c r="J96" s="167"/>
      <c r="K96" s="143" t="s">
        <v>47</v>
      </c>
      <c r="L96" s="142" t="s">
        <v>48</v>
      </c>
      <c r="M96" s="142" t="s">
        <v>44</v>
      </c>
      <c r="N96" s="127"/>
    </row>
    <row r="97" spans="1:14" ht="15.75" customHeight="1">
      <c r="A97" s="128"/>
      <c r="B97" s="72"/>
      <c r="C97" s="73"/>
      <c r="D97" s="193" t="s">
        <v>49</v>
      </c>
      <c r="E97" s="193"/>
      <c r="F97" s="170" t="s">
        <v>50</v>
      </c>
      <c r="G97" s="170"/>
      <c r="H97" s="171"/>
      <c r="I97" s="127"/>
      <c r="J97" s="167"/>
      <c r="K97" s="143" t="s">
        <v>47</v>
      </c>
      <c r="L97" s="142"/>
      <c r="M97" s="142" t="s">
        <v>44</v>
      </c>
      <c r="N97" s="127"/>
    </row>
    <row r="98" spans="1:14" ht="20.100000000000001" customHeight="1">
      <c r="A98" s="128"/>
      <c r="B98" s="34"/>
      <c r="C98" s="74" t="s">
        <v>94</v>
      </c>
      <c r="D98" s="75"/>
      <c r="E98" s="75"/>
      <c r="F98" s="35" t="s">
        <v>52</v>
      </c>
      <c r="G98" s="36" t="s">
        <v>53</v>
      </c>
      <c r="H98" s="37" t="s">
        <v>54</v>
      </c>
      <c r="I98" s="127"/>
      <c r="J98" s="167"/>
      <c r="K98" s="142"/>
      <c r="L98" s="142"/>
      <c r="M98" s="142"/>
      <c r="N98" s="127"/>
    </row>
    <row r="99" spans="1:14" ht="11.25" customHeight="1">
      <c r="A99" s="128"/>
      <c r="B99" s="46"/>
      <c r="C99" s="67" t="s">
        <v>55</v>
      </c>
      <c r="D99" s="67"/>
      <c r="E99" s="67"/>
      <c r="F99" s="109">
        <v>0</v>
      </c>
      <c r="G99" s="43">
        <v>0</v>
      </c>
      <c r="H99" s="39">
        <f>IFERROR(IF(INT($F96)&lt;=INT($C96)-INT($C96)*$H$13-1,0,IF($G99="","",$G99*$F99)),0)</f>
        <v>0</v>
      </c>
      <c r="I99" s="127"/>
      <c r="J99" s="167">
        <f t="shared" si="6"/>
        <v>0</v>
      </c>
      <c r="K99" s="143" t="s">
        <v>47</v>
      </c>
      <c r="L99" s="142" t="s">
        <v>56</v>
      </c>
      <c r="M99" s="142" t="s">
        <v>44</v>
      </c>
      <c r="N99" s="127"/>
    </row>
    <row r="100" spans="1:14" ht="11.25" customHeight="1">
      <c r="A100" s="128"/>
      <c r="B100" s="46"/>
      <c r="C100" s="67" t="s">
        <v>57</v>
      </c>
      <c r="D100" s="67"/>
      <c r="E100" s="67"/>
      <c r="F100" s="77">
        <f>$F$99</f>
        <v>0</v>
      </c>
      <c r="G100" s="77"/>
      <c r="H100" s="78">
        <f>IFERROR(IF(INT($F96)&lt;=INT($C96)-INT($C96)*$H$13-1,0,IF(INT($F96)&gt;=INT($C96),0,(INT($C96)/INT($F96))*($G99*$F99)-$H99)),0)</f>
        <v>0</v>
      </c>
      <c r="I100" s="127"/>
      <c r="J100" s="167">
        <f t="shared" si="6"/>
        <v>0</v>
      </c>
      <c r="K100" s="142"/>
      <c r="L100" s="142"/>
      <c r="M100" s="142"/>
      <c r="N100" s="127"/>
    </row>
    <row r="101" spans="1:14" ht="11.25" customHeight="1">
      <c r="A101" s="128"/>
      <c r="B101" s="46"/>
      <c r="C101" s="67" t="s">
        <v>58</v>
      </c>
      <c r="D101" s="67"/>
      <c r="E101" s="67"/>
      <c r="F101" s="77">
        <f>$F$99</f>
        <v>0</v>
      </c>
      <c r="G101" s="40">
        <v>0</v>
      </c>
      <c r="H101" s="39">
        <f>F101*G101</f>
        <v>0</v>
      </c>
      <c r="I101" s="127"/>
      <c r="J101" s="167">
        <f t="shared" si="6"/>
        <v>0</v>
      </c>
      <c r="K101" s="143" t="s">
        <v>47</v>
      </c>
      <c r="L101" s="142"/>
      <c r="M101" s="142" t="s">
        <v>44</v>
      </c>
      <c r="N101" s="127"/>
    </row>
    <row r="102" spans="1:14" ht="11.25" customHeight="1">
      <c r="A102" s="128"/>
      <c r="B102" s="130"/>
      <c r="C102" s="127"/>
      <c r="D102" s="127"/>
      <c r="E102" s="127"/>
      <c r="F102" s="127"/>
      <c r="G102" s="127"/>
      <c r="H102" s="131"/>
      <c r="I102" s="127"/>
      <c r="J102" s="167"/>
      <c r="K102" s="142"/>
      <c r="L102" s="142"/>
      <c r="M102" s="142"/>
      <c r="N102" s="127"/>
    </row>
    <row r="103" spans="1:14" ht="21.75" customHeight="1">
      <c r="A103" s="128"/>
      <c r="B103" s="195" t="s">
        <v>59</v>
      </c>
      <c r="C103" s="196"/>
      <c r="D103" s="196"/>
      <c r="E103" s="119" t="s">
        <v>60</v>
      </c>
      <c r="F103" s="118" t="s">
        <v>52</v>
      </c>
      <c r="G103" s="36" t="s">
        <v>53</v>
      </c>
      <c r="H103" s="116" t="s">
        <v>54</v>
      </c>
      <c r="I103" s="127"/>
      <c r="J103" s="167"/>
      <c r="K103" s="142"/>
      <c r="L103" s="142"/>
      <c r="M103" s="142"/>
      <c r="N103" s="127"/>
    </row>
    <row r="104" spans="1:14" ht="11.25" customHeight="1">
      <c r="A104" s="128"/>
      <c r="B104" s="79"/>
      <c r="C104" s="67" t="s">
        <v>95</v>
      </c>
      <c r="D104" s="80" t="s">
        <v>62</v>
      </c>
      <c r="E104" s="122">
        <v>0.5</v>
      </c>
      <c r="F104" s="123">
        <v>0</v>
      </c>
      <c r="G104" s="43">
        <v>0</v>
      </c>
      <c r="H104" s="78">
        <f>F104*G104*E104</f>
        <v>0</v>
      </c>
      <c r="I104" s="127"/>
      <c r="J104" s="167">
        <f t="shared" si="6"/>
        <v>0</v>
      </c>
      <c r="K104" s="143" t="s">
        <v>47</v>
      </c>
      <c r="L104" s="142" t="s">
        <v>63</v>
      </c>
      <c r="M104" s="142" t="s">
        <v>44</v>
      </c>
      <c r="N104" s="127"/>
    </row>
    <row r="105" spans="1:14" ht="11.25" customHeight="1">
      <c r="A105" s="128"/>
      <c r="B105" s="41"/>
      <c r="C105" s="17"/>
      <c r="D105" s="17"/>
      <c r="E105" s="17"/>
      <c r="F105" s="17"/>
      <c r="G105" s="17"/>
      <c r="H105" s="42"/>
      <c r="I105" s="127"/>
      <c r="J105" s="167"/>
      <c r="K105" s="142"/>
      <c r="L105" s="142"/>
      <c r="M105" s="142"/>
      <c r="N105" s="127"/>
    </row>
    <row r="106" spans="1:14" ht="20.25">
      <c r="A106" s="128"/>
      <c r="B106" s="45" t="s">
        <v>68</v>
      </c>
      <c r="C106" s="70"/>
      <c r="D106" s="70"/>
      <c r="E106" s="119" t="s">
        <v>60</v>
      </c>
      <c r="F106" s="119" t="s">
        <v>69</v>
      </c>
      <c r="G106" s="36" t="s">
        <v>53</v>
      </c>
      <c r="H106" s="116" t="s">
        <v>70</v>
      </c>
      <c r="I106" s="127"/>
      <c r="J106" s="167"/>
      <c r="K106" s="142"/>
      <c r="L106" s="142"/>
      <c r="M106" s="142"/>
      <c r="N106" s="127"/>
    </row>
    <row r="107" spans="1:14" ht="11.25" customHeight="1">
      <c r="A107" s="128"/>
      <c r="B107" s="108"/>
      <c r="C107" s="96" t="s">
        <v>96</v>
      </c>
      <c r="D107" s="67" t="s">
        <v>72</v>
      </c>
      <c r="E107" s="81">
        <v>1</v>
      </c>
      <c r="F107" s="110">
        <v>0</v>
      </c>
      <c r="G107" s="43">
        <v>0</v>
      </c>
      <c r="H107" s="78">
        <f>(F107*$F$99*G107*5)*E107</f>
        <v>0</v>
      </c>
      <c r="I107" s="127"/>
      <c r="J107" s="167">
        <f t="shared" si="6"/>
        <v>0</v>
      </c>
      <c r="K107" s="143" t="s">
        <v>47</v>
      </c>
      <c r="L107" s="142" t="s">
        <v>73</v>
      </c>
      <c r="M107" s="142" t="s">
        <v>44</v>
      </c>
      <c r="N107" s="127"/>
    </row>
    <row r="108" spans="1:14" ht="11.25" customHeight="1">
      <c r="A108" s="128"/>
      <c r="B108" s="83"/>
      <c r="C108" s="84"/>
      <c r="D108" s="84"/>
      <c r="E108" s="84"/>
      <c r="F108" s="97"/>
      <c r="G108" s="94"/>
      <c r="H108" s="92" t="s">
        <v>77</v>
      </c>
      <c r="I108" s="127"/>
      <c r="J108" s="167"/>
      <c r="K108" s="142"/>
      <c r="L108" s="142"/>
      <c r="M108" s="142"/>
      <c r="N108" s="127"/>
    </row>
    <row r="109" spans="1:14" ht="11.25" customHeight="1">
      <c r="A109" s="128"/>
      <c r="B109" s="108"/>
      <c r="C109" s="96" t="s">
        <v>97</v>
      </c>
      <c r="D109" s="67" t="s">
        <v>72</v>
      </c>
      <c r="E109" s="122">
        <v>0.5</v>
      </c>
      <c r="F109" s="110">
        <f>F107</f>
        <v>0</v>
      </c>
      <c r="G109" s="44">
        <v>0</v>
      </c>
      <c r="H109" s="78">
        <f>(F109*$F$99*G109)*E109</f>
        <v>0</v>
      </c>
      <c r="I109" s="127"/>
      <c r="J109" s="167">
        <f t="shared" si="6"/>
        <v>0</v>
      </c>
      <c r="K109" s="143" t="s">
        <v>47</v>
      </c>
      <c r="L109" s="142" t="s">
        <v>79</v>
      </c>
      <c r="M109" s="142" t="s">
        <v>44</v>
      </c>
      <c r="N109" s="127"/>
    </row>
    <row r="110" spans="1:14" ht="11.25" customHeight="1">
      <c r="A110" s="128"/>
      <c r="B110" s="83"/>
      <c r="C110" s="84"/>
      <c r="D110" s="84"/>
      <c r="E110" s="84"/>
      <c r="F110" s="97"/>
      <c r="G110" s="94"/>
      <c r="H110" s="92" t="s">
        <v>80</v>
      </c>
      <c r="I110" s="127"/>
      <c r="J110" s="167"/>
      <c r="K110" s="142"/>
      <c r="L110" s="142"/>
      <c r="M110" s="142"/>
      <c r="N110" s="127"/>
    </row>
    <row r="111" spans="1:14" ht="11.25" customHeight="1">
      <c r="A111" s="128"/>
      <c r="B111" s="108"/>
      <c r="C111" s="96" t="s">
        <v>98</v>
      </c>
      <c r="D111" s="67" t="s">
        <v>72</v>
      </c>
      <c r="E111" s="122">
        <v>0.3</v>
      </c>
      <c r="F111" s="110">
        <f>F107</f>
        <v>0</v>
      </c>
      <c r="G111" s="44">
        <v>0</v>
      </c>
      <c r="H111" s="78">
        <f>(F111*$F$99*G111)*E111</f>
        <v>0</v>
      </c>
      <c r="I111" s="127"/>
      <c r="J111" s="167">
        <f t="shared" si="6"/>
        <v>0</v>
      </c>
      <c r="K111" s="143" t="s">
        <v>47</v>
      </c>
      <c r="L111" s="142" t="s">
        <v>79</v>
      </c>
      <c r="M111" s="142" t="s">
        <v>44</v>
      </c>
      <c r="N111" s="127"/>
    </row>
    <row r="112" spans="1:14" ht="11.25" customHeight="1">
      <c r="A112" s="128"/>
      <c r="B112" s="130"/>
      <c r="C112" s="127"/>
      <c r="D112" s="127"/>
      <c r="E112" s="127"/>
      <c r="F112" s="133"/>
      <c r="G112" s="133"/>
      <c r="H112" s="136"/>
      <c r="I112" s="127"/>
      <c r="J112" s="167"/>
      <c r="K112" s="142"/>
      <c r="L112" s="142"/>
      <c r="M112" s="142"/>
      <c r="N112" s="127"/>
    </row>
    <row r="113" spans="1:14" ht="11.25" customHeight="1">
      <c r="A113" s="128"/>
      <c r="B113" s="45" t="s">
        <v>82</v>
      </c>
      <c r="C113" s="70"/>
      <c r="D113" s="70"/>
      <c r="E113" s="70"/>
      <c r="F113" s="118" t="s">
        <v>52</v>
      </c>
      <c r="G113" s="117" t="s">
        <v>83</v>
      </c>
      <c r="H113" s="116" t="s">
        <v>84</v>
      </c>
      <c r="I113" s="127"/>
      <c r="J113" s="167"/>
      <c r="K113" s="142"/>
      <c r="L113" s="142"/>
      <c r="M113" s="142"/>
      <c r="N113" s="127"/>
    </row>
    <row r="114" spans="1:14" ht="11.25" customHeight="1">
      <c r="A114" s="128"/>
      <c r="B114" s="112"/>
      <c r="C114" s="111" t="s">
        <v>85</v>
      </c>
      <c r="D114" s="111"/>
      <c r="E114" s="111"/>
      <c r="F114" s="115">
        <f>F99</f>
        <v>0</v>
      </c>
      <c r="G114" s="114" t="s">
        <v>86</v>
      </c>
      <c r="H114" s="113">
        <f>((G114*$H$12)*52*5*1*F114)+((G114*$H$12)*52*1*0.5*F114)+((G114*$H$12)*52*1*0.3*F114)</f>
        <v>0</v>
      </c>
      <c r="I114" s="127"/>
      <c r="J114" s="167">
        <f t="shared" si="6"/>
        <v>0</v>
      </c>
      <c r="K114" s="143" t="s">
        <v>47</v>
      </c>
      <c r="L114" s="142"/>
      <c r="M114" s="142" t="s">
        <v>87</v>
      </c>
      <c r="N114" s="127"/>
    </row>
    <row r="115" spans="1:14" ht="11.25" customHeight="1">
      <c r="A115" s="128"/>
      <c r="B115" s="127"/>
      <c r="C115" s="127"/>
      <c r="D115" s="135"/>
      <c r="E115" s="135"/>
      <c r="F115" s="135"/>
      <c r="G115" s="135"/>
      <c r="H115" s="137"/>
      <c r="I115" s="127"/>
      <c r="J115" s="167"/>
      <c r="K115" s="142"/>
      <c r="L115" s="142"/>
      <c r="M115" s="142"/>
      <c r="N115" s="127"/>
    </row>
    <row r="116" spans="1:14" ht="11.25" customHeight="1">
      <c r="A116" s="127"/>
      <c r="B116" s="88"/>
      <c r="C116" s="89" t="s">
        <v>88</v>
      </c>
      <c r="D116" s="90"/>
      <c r="E116" s="90"/>
      <c r="F116" s="90"/>
      <c r="G116" s="90"/>
      <c r="H116" s="91">
        <f>SUM(H99:H114)</f>
        <v>0</v>
      </c>
      <c r="I116" s="127"/>
      <c r="J116" s="167"/>
      <c r="K116" s="142"/>
      <c r="L116" s="142"/>
      <c r="M116" s="142"/>
      <c r="N116" s="127"/>
    </row>
    <row r="117" spans="1:14" ht="11.25" customHeight="1">
      <c r="A117" s="128"/>
      <c r="B117" s="127"/>
      <c r="C117" s="127"/>
      <c r="D117" s="135"/>
      <c r="E117" s="135"/>
      <c r="F117" s="135"/>
      <c r="G117" s="135"/>
      <c r="H117" s="137"/>
      <c r="I117" s="127"/>
      <c r="J117" s="167"/>
      <c r="K117" s="142"/>
      <c r="L117" s="142"/>
      <c r="M117" s="142"/>
      <c r="N117" s="127"/>
    </row>
    <row r="118" spans="1:14" ht="11.25" customHeight="1">
      <c r="A118" s="128"/>
      <c r="B118" s="127"/>
      <c r="C118" s="127"/>
      <c r="D118" s="135"/>
      <c r="E118" s="135"/>
      <c r="F118" s="135"/>
      <c r="G118" s="135"/>
      <c r="H118" s="137"/>
      <c r="I118" s="127"/>
      <c r="J118" s="167"/>
      <c r="K118" s="142"/>
      <c r="L118" s="142"/>
      <c r="M118" s="142"/>
      <c r="N118" s="127"/>
    </row>
    <row r="119" spans="1:14" ht="20.25" customHeight="1">
      <c r="A119" s="127"/>
      <c r="B119" s="98" t="s">
        <v>99</v>
      </c>
      <c r="C119" s="98"/>
      <c r="D119" s="98"/>
      <c r="E119" s="98"/>
      <c r="F119" s="135"/>
      <c r="G119" s="135"/>
      <c r="H119" s="137"/>
      <c r="I119" s="127"/>
      <c r="J119" s="167"/>
      <c r="K119" s="142"/>
      <c r="L119" s="142"/>
      <c r="M119" s="142"/>
      <c r="N119" s="127"/>
    </row>
    <row r="120" spans="1:14" ht="6" customHeight="1">
      <c r="A120" s="127"/>
      <c r="B120" s="127"/>
      <c r="C120" s="127"/>
      <c r="D120" s="135"/>
      <c r="E120" s="135"/>
      <c r="F120" s="135"/>
      <c r="G120" s="135"/>
      <c r="H120" s="137"/>
      <c r="I120" s="127"/>
      <c r="J120" s="167"/>
      <c r="K120" s="142"/>
      <c r="L120" s="142"/>
      <c r="M120" s="142"/>
      <c r="N120" s="127"/>
    </row>
    <row r="121" spans="1:14" ht="15" customHeight="1">
      <c r="A121" s="127"/>
      <c r="B121" s="99" t="s">
        <v>99</v>
      </c>
      <c r="C121" s="99"/>
      <c r="D121" s="203"/>
      <c r="E121" s="203"/>
      <c r="F121" s="100" t="s">
        <v>52</v>
      </c>
      <c r="G121" s="100" t="s">
        <v>53</v>
      </c>
      <c r="H121" s="101" t="s">
        <v>54</v>
      </c>
      <c r="I121" s="127"/>
      <c r="J121" s="167"/>
      <c r="K121" s="142"/>
      <c r="L121" s="142" t="s">
        <v>100</v>
      </c>
      <c r="M121" s="142"/>
      <c r="N121" s="127"/>
    </row>
    <row r="122" spans="1:14" ht="11.25" customHeight="1">
      <c r="A122" s="127"/>
      <c r="B122" s="46"/>
      <c r="C122" s="67" t="s">
        <v>101</v>
      </c>
      <c r="D122" s="67"/>
      <c r="E122" s="67"/>
      <c r="F122" s="47">
        <v>0</v>
      </c>
      <c r="G122" s="43">
        <v>0</v>
      </c>
      <c r="H122" s="39">
        <f t="shared" ref="H122:H127" si="7">F122*G122</f>
        <v>0</v>
      </c>
      <c r="I122" s="127"/>
      <c r="J122" s="167"/>
      <c r="K122" s="143" t="s">
        <v>47</v>
      </c>
      <c r="L122" s="142" t="s">
        <v>102</v>
      </c>
      <c r="M122" s="142" t="s">
        <v>44</v>
      </c>
      <c r="N122" s="127"/>
    </row>
    <row r="123" spans="1:14" ht="11.25" customHeight="1">
      <c r="A123" s="127"/>
      <c r="B123" s="46"/>
      <c r="C123" s="67" t="s">
        <v>103</v>
      </c>
      <c r="D123" s="67"/>
      <c r="E123" s="67"/>
      <c r="F123" s="47">
        <v>0</v>
      </c>
      <c r="G123" s="44">
        <v>0</v>
      </c>
      <c r="H123" s="39">
        <f t="shared" si="7"/>
        <v>0</v>
      </c>
      <c r="I123" s="127"/>
      <c r="J123" s="167">
        <f t="shared" si="6"/>
        <v>0</v>
      </c>
      <c r="K123" s="143" t="s">
        <v>47</v>
      </c>
      <c r="L123" s="142" t="s">
        <v>102</v>
      </c>
      <c r="M123" s="142" t="s">
        <v>44</v>
      </c>
      <c r="N123" s="127"/>
    </row>
    <row r="124" spans="1:14" ht="11.25" customHeight="1">
      <c r="A124" s="127"/>
      <c r="B124" s="46"/>
      <c r="C124" s="67" t="s">
        <v>104</v>
      </c>
      <c r="D124" s="67"/>
      <c r="E124" s="67"/>
      <c r="F124" s="47">
        <v>0</v>
      </c>
      <c r="G124" s="44">
        <v>0</v>
      </c>
      <c r="H124" s="39">
        <f t="shared" si="7"/>
        <v>0</v>
      </c>
      <c r="I124" s="127"/>
      <c r="J124" s="167">
        <f t="shared" si="6"/>
        <v>0</v>
      </c>
      <c r="K124" s="143" t="s">
        <v>47</v>
      </c>
      <c r="L124" s="142" t="s">
        <v>102</v>
      </c>
      <c r="M124" s="142" t="s">
        <v>44</v>
      </c>
      <c r="N124" s="127"/>
    </row>
    <row r="125" spans="1:14" ht="11.25" customHeight="1">
      <c r="A125" s="127"/>
      <c r="B125" s="46"/>
      <c r="C125" s="67" t="s">
        <v>103</v>
      </c>
      <c r="D125" s="67"/>
      <c r="E125" s="67"/>
      <c r="F125" s="47">
        <v>0</v>
      </c>
      <c r="G125" s="44">
        <v>0</v>
      </c>
      <c r="H125" s="39">
        <f t="shared" si="7"/>
        <v>0</v>
      </c>
      <c r="I125" s="127"/>
      <c r="J125" s="167">
        <f t="shared" si="6"/>
        <v>0</v>
      </c>
      <c r="K125" s="143" t="s">
        <v>47</v>
      </c>
      <c r="L125" s="142" t="s">
        <v>102</v>
      </c>
      <c r="M125" s="142" t="s">
        <v>44</v>
      </c>
      <c r="N125" s="127"/>
    </row>
    <row r="126" spans="1:14" ht="11.25" customHeight="1">
      <c r="A126" s="127"/>
      <c r="B126" s="46"/>
      <c r="C126" s="67" t="s">
        <v>105</v>
      </c>
      <c r="D126" s="67"/>
      <c r="E126" s="67"/>
      <c r="F126" s="47">
        <v>0</v>
      </c>
      <c r="G126" s="44">
        <v>0</v>
      </c>
      <c r="H126" s="39">
        <f t="shared" si="7"/>
        <v>0</v>
      </c>
      <c r="I126" s="127"/>
      <c r="J126" s="167">
        <f t="shared" si="6"/>
        <v>0</v>
      </c>
      <c r="K126" s="143" t="s">
        <v>47</v>
      </c>
      <c r="L126" s="142" t="s">
        <v>102</v>
      </c>
      <c r="M126" s="142" t="s">
        <v>44</v>
      </c>
      <c r="N126" s="127"/>
    </row>
    <row r="127" spans="1:14" ht="11.25" customHeight="1">
      <c r="A127" s="127"/>
      <c r="B127" s="46"/>
      <c r="C127" s="67" t="s">
        <v>103</v>
      </c>
      <c r="D127" s="67"/>
      <c r="E127" s="67"/>
      <c r="F127" s="47">
        <v>0</v>
      </c>
      <c r="G127" s="44">
        <v>0</v>
      </c>
      <c r="H127" s="39">
        <f t="shared" si="7"/>
        <v>0</v>
      </c>
      <c r="I127" s="127"/>
      <c r="J127" s="167">
        <f t="shared" si="6"/>
        <v>0</v>
      </c>
      <c r="K127" s="143" t="s">
        <v>47</v>
      </c>
      <c r="L127" s="142" t="s">
        <v>102</v>
      </c>
      <c r="M127" s="142" t="s">
        <v>44</v>
      </c>
      <c r="N127" s="127"/>
    </row>
    <row r="128" spans="1:14" ht="11.25" customHeight="1">
      <c r="A128" s="127"/>
      <c r="B128" s="130"/>
      <c r="C128" s="127"/>
      <c r="D128" s="127"/>
      <c r="E128" s="127"/>
      <c r="F128" s="127"/>
      <c r="G128" s="127"/>
      <c r="H128" s="138"/>
      <c r="I128" s="127"/>
      <c r="J128" s="167"/>
      <c r="K128" s="142"/>
      <c r="L128" s="142"/>
      <c r="M128" s="142"/>
      <c r="N128" s="127"/>
    </row>
    <row r="129" spans="1:14" ht="15" customHeight="1">
      <c r="A129" s="127"/>
      <c r="B129" s="204" t="s">
        <v>106</v>
      </c>
      <c r="C129" s="204"/>
      <c r="D129" s="204"/>
      <c r="E129" s="204"/>
      <c r="F129" s="205" t="s">
        <v>107</v>
      </c>
      <c r="G129" s="205"/>
      <c r="H129" s="197"/>
      <c r="I129" s="127"/>
      <c r="J129" s="167"/>
      <c r="K129" s="142"/>
      <c r="L129" s="142"/>
      <c r="M129" s="142"/>
      <c r="N129" s="127"/>
    </row>
    <row r="130" spans="1:14" ht="11.25" customHeight="1">
      <c r="A130" s="127"/>
      <c r="B130" s="46"/>
      <c r="C130" s="67" t="s">
        <v>99</v>
      </c>
      <c r="D130" s="67"/>
      <c r="E130" s="67"/>
      <c r="F130" s="67"/>
      <c r="G130" s="67"/>
      <c r="H130" s="102">
        <v>0</v>
      </c>
      <c r="I130" s="127"/>
      <c r="J130" s="167">
        <f t="shared" si="6"/>
        <v>0</v>
      </c>
      <c r="K130" s="143" t="s">
        <v>47</v>
      </c>
      <c r="L130" s="142" t="s">
        <v>102</v>
      </c>
      <c r="M130" s="142" t="s">
        <v>44</v>
      </c>
      <c r="N130" s="127"/>
    </row>
    <row r="131" spans="1:14" ht="11.25" customHeight="1">
      <c r="A131" s="127"/>
      <c r="B131" s="46"/>
      <c r="C131" s="67" t="s">
        <v>108</v>
      </c>
      <c r="D131" s="67"/>
      <c r="E131" s="67"/>
      <c r="F131" s="67"/>
      <c r="G131" s="67"/>
      <c r="H131" s="102">
        <v>0</v>
      </c>
      <c r="I131" s="127"/>
      <c r="J131" s="167">
        <f t="shared" si="6"/>
        <v>0</v>
      </c>
      <c r="K131" s="143" t="s">
        <v>47</v>
      </c>
      <c r="L131" s="142" t="s">
        <v>102</v>
      </c>
      <c r="M131" s="142" t="s">
        <v>44</v>
      </c>
      <c r="N131" s="127"/>
    </row>
    <row r="132" spans="1:14" ht="11.25" customHeight="1">
      <c r="A132" s="127"/>
      <c r="B132" s="46"/>
      <c r="C132" s="67" t="s">
        <v>109</v>
      </c>
      <c r="D132" s="67"/>
      <c r="E132" s="67"/>
      <c r="F132" s="67"/>
      <c r="G132" s="67"/>
      <c r="H132" s="102">
        <v>0</v>
      </c>
      <c r="I132" s="127"/>
      <c r="J132" s="167">
        <f t="shared" si="6"/>
        <v>0</v>
      </c>
      <c r="K132" s="143" t="s">
        <v>47</v>
      </c>
      <c r="L132" s="142" t="s">
        <v>102</v>
      </c>
      <c r="M132" s="142" t="s">
        <v>44</v>
      </c>
      <c r="N132" s="127"/>
    </row>
    <row r="133" spans="1:14" ht="11.25" customHeight="1">
      <c r="A133" s="127"/>
      <c r="B133" s="112"/>
      <c r="C133" s="111" t="s">
        <v>110</v>
      </c>
      <c r="D133" s="111"/>
      <c r="E133" s="111"/>
      <c r="F133" s="111"/>
      <c r="G133" s="111"/>
      <c r="H133" s="103">
        <v>0</v>
      </c>
      <c r="I133" s="127"/>
      <c r="J133" s="167">
        <f t="shared" si="6"/>
        <v>0</v>
      </c>
      <c r="K133" s="143" t="s">
        <v>47</v>
      </c>
      <c r="L133" s="142" t="s">
        <v>102</v>
      </c>
      <c r="M133" s="142" t="s">
        <v>44</v>
      </c>
      <c r="N133" s="127"/>
    </row>
    <row r="134" spans="1:14" ht="11.25" customHeight="1">
      <c r="A134" s="128"/>
      <c r="B134" s="127"/>
      <c r="C134" s="127"/>
      <c r="D134" s="135"/>
      <c r="E134" s="135"/>
      <c r="F134" s="135"/>
      <c r="G134" s="135"/>
      <c r="H134" s="137"/>
      <c r="I134" s="127"/>
      <c r="J134" s="167"/>
      <c r="K134" s="142"/>
      <c r="L134" s="142"/>
      <c r="M134" s="142"/>
      <c r="N134" s="127"/>
    </row>
    <row r="135" spans="1:14" ht="11.25" customHeight="1">
      <c r="A135" s="127"/>
      <c r="B135" s="127"/>
      <c r="C135" s="127"/>
      <c r="D135" s="135"/>
      <c r="E135" s="135"/>
      <c r="F135" s="135"/>
      <c r="G135" s="135"/>
      <c r="H135" s="137"/>
      <c r="I135" s="127"/>
      <c r="J135" s="167"/>
      <c r="K135" s="142"/>
      <c r="L135" s="142"/>
      <c r="M135" s="142"/>
      <c r="N135" s="127"/>
    </row>
    <row r="136" spans="1:14" ht="20.25" customHeight="1">
      <c r="A136" s="127"/>
      <c r="B136" s="98" t="s">
        <v>111</v>
      </c>
      <c r="C136" s="98"/>
      <c r="D136" s="104"/>
      <c r="E136" s="104"/>
      <c r="F136" s="135"/>
      <c r="G136" s="135"/>
      <c r="H136" s="137"/>
      <c r="I136" s="127"/>
      <c r="J136" s="167"/>
      <c r="K136" s="142"/>
      <c r="L136" s="142"/>
      <c r="M136" s="142"/>
      <c r="N136" s="127"/>
    </row>
    <row r="137" spans="1:14" ht="5.0999999999999996" customHeight="1">
      <c r="A137" s="127"/>
      <c r="B137" s="127"/>
      <c r="C137" s="127"/>
      <c r="D137" s="135"/>
      <c r="E137" s="135"/>
      <c r="F137" s="135"/>
      <c r="G137" s="135"/>
      <c r="H137" s="137"/>
      <c r="I137" s="127"/>
      <c r="J137" s="167"/>
      <c r="K137" s="142"/>
      <c r="L137" s="142"/>
      <c r="M137" s="142"/>
      <c r="N137" s="127"/>
    </row>
    <row r="138" spans="1:14" ht="15">
      <c r="A138" s="127"/>
      <c r="B138" s="99" t="s">
        <v>112</v>
      </c>
      <c r="C138" s="204"/>
      <c r="D138" s="203"/>
      <c r="E138" s="203"/>
      <c r="F138" s="105" t="s">
        <v>52</v>
      </c>
      <c r="G138" s="105" t="s">
        <v>113</v>
      </c>
      <c r="H138" s="106" t="s">
        <v>54</v>
      </c>
      <c r="I138" s="127"/>
      <c r="J138" s="167"/>
      <c r="K138" s="142"/>
      <c r="L138" s="142" t="s">
        <v>114</v>
      </c>
      <c r="M138" s="142"/>
      <c r="N138" s="127"/>
    </row>
    <row r="139" spans="1:14" ht="11.25" customHeight="1">
      <c r="A139" s="127"/>
      <c r="B139" s="46"/>
      <c r="C139" s="67" t="s">
        <v>115</v>
      </c>
      <c r="D139" s="67"/>
      <c r="E139" s="67"/>
      <c r="F139" s="47">
        <v>0</v>
      </c>
      <c r="G139" s="43">
        <v>0</v>
      </c>
      <c r="H139" s="39">
        <f>F139*G139</f>
        <v>0</v>
      </c>
      <c r="I139" s="127"/>
      <c r="J139" s="167">
        <f t="shared" si="6"/>
        <v>0</v>
      </c>
      <c r="K139" s="143" t="s">
        <v>47</v>
      </c>
      <c r="L139" s="142" t="s">
        <v>102</v>
      </c>
      <c r="M139" s="142" t="s">
        <v>44</v>
      </c>
      <c r="N139" s="127"/>
    </row>
    <row r="140" spans="1:14" ht="11.25" customHeight="1">
      <c r="A140" s="127"/>
      <c r="B140" s="46"/>
      <c r="C140" s="67" t="s">
        <v>116</v>
      </c>
      <c r="D140" s="67"/>
      <c r="E140" s="67"/>
      <c r="F140" s="47">
        <v>0</v>
      </c>
      <c r="G140" s="44">
        <v>0</v>
      </c>
      <c r="H140" s="39">
        <f>F140*G140</f>
        <v>0</v>
      </c>
      <c r="I140" s="127"/>
      <c r="J140" s="167">
        <f t="shared" si="6"/>
        <v>0</v>
      </c>
      <c r="K140" s="143" t="s">
        <v>47</v>
      </c>
      <c r="L140" s="142" t="s">
        <v>102</v>
      </c>
      <c r="M140" s="142" t="s">
        <v>44</v>
      </c>
      <c r="N140" s="127"/>
    </row>
    <row r="141" spans="1:14" ht="11.25" customHeight="1">
      <c r="A141" s="127"/>
      <c r="B141" s="46"/>
      <c r="C141" s="67" t="s">
        <v>117</v>
      </c>
      <c r="D141" s="67"/>
      <c r="E141" s="67"/>
      <c r="F141" s="47">
        <v>0</v>
      </c>
      <c r="G141" s="44">
        <v>0</v>
      </c>
      <c r="H141" s="39">
        <f>F141*G141</f>
        <v>0</v>
      </c>
      <c r="I141" s="127"/>
      <c r="J141" s="167">
        <f t="shared" si="6"/>
        <v>0</v>
      </c>
      <c r="K141" s="143" t="s">
        <v>47</v>
      </c>
      <c r="L141" s="142" t="s">
        <v>102</v>
      </c>
      <c r="M141" s="142" t="s">
        <v>44</v>
      </c>
      <c r="N141" s="127"/>
    </row>
    <row r="142" spans="1:14" ht="11.25" customHeight="1">
      <c r="A142" s="127"/>
      <c r="B142" s="46"/>
      <c r="C142" s="67" t="s">
        <v>118</v>
      </c>
      <c r="D142" s="67"/>
      <c r="E142" s="67"/>
      <c r="F142" s="47">
        <v>0</v>
      </c>
      <c r="G142" s="44">
        <v>0</v>
      </c>
      <c r="H142" s="39">
        <f>F142*G142</f>
        <v>0</v>
      </c>
      <c r="I142" s="127"/>
      <c r="J142" s="167">
        <f t="shared" si="6"/>
        <v>0</v>
      </c>
      <c r="K142" s="143" t="s">
        <v>47</v>
      </c>
      <c r="L142" s="142" t="s">
        <v>102</v>
      </c>
      <c r="M142" s="142" t="s">
        <v>44</v>
      </c>
      <c r="N142" s="127"/>
    </row>
    <row r="143" spans="1:14" ht="11.25" customHeight="1">
      <c r="A143" s="127"/>
      <c r="B143" s="130"/>
      <c r="C143" s="127"/>
      <c r="D143" s="127"/>
      <c r="E143" s="127"/>
      <c r="F143" s="127"/>
      <c r="G143" s="127"/>
      <c r="H143" s="136"/>
      <c r="I143" s="127"/>
      <c r="J143" s="167"/>
      <c r="K143" s="142"/>
      <c r="L143" s="142"/>
      <c r="M143" s="142"/>
      <c r="N143" s="127"/>
    </row>
    <row r="144" spans="1:14" ht="15.75" customHeight="1">
      <c r="A144" s="127"/>
      <c r="B144" s="107" t="s">
        <v>119</v>
      </c>
      <c r="C144" s="104"/>
      <c r="D144" s="127"/>
      <c r="E144" s="127"/>
      <c r="F144" s="127"/>
      <c r="G144" s="127"/>
      <c r="H144" s="131"/>
      <c r="I144" s="127"/>
      <c r="J144" s="167"/>
      <c r="K144" s="142"/>
      <c r="L144" s="142"/>
      <c r="M144" s="142"/>
      <c r="N144" s="127"/>
    </row>
    <row r="145" spans="1:14" ht="11.25" customHeight="1">
      <c r="A145" s="127"/>
      <c r="B145" s="46"/>
      <c r="C145" s="67" t="s">
        <v>120</v>
      </c>
      <c r="D145" s="67"/>
      <c r="E145" s="67"/>
      <c r="F145" s="67"/>
      <c r="G145" s="47"/>
      <c r="H145" s="95"/>
      <c r="I145" s="127"/>
      <c r="J145" s="167"/>
      <c r="K145" s="1" t="s">
        <v>47</v>
      </c>
      <c r="L145" s="183" t="s">
        <v>121</v>
      </c>
      <c r="M145" s="142" t="s">
        <v>87</v>
      </c>
      <c r="N145" s="127"/>
    </row>
    <row r="146" spans="1:14" ht="11.25" customHeight="1">
      <c r="A146" s="127"/>
      <c r="B146" s="46"/>
      <c r="C146" s="67" t="s">
        <v>122</v>
      </c>
      <c r="D146" s="67"/>
      <c r="E146" s="67"/>
      <c r="F146" s="67"/>
      <c r="G146" s="168"/>
      <c r="H146" s="95"/>
      <c r="I146" s="127"/>
      <c r="J146" s="167"/>
      <c r="K146" s="1"/>
      <c r="L146" s="183"/>
      <c r="M146" s="142" t="s">
        <v>87</v>
      </c>
      <c r="N146" s="127"/>
    </row>
    <row r="147" spans="1:14" ht="11.25" customHeight="1">
      <c r="A147" s="127"/>
      <c r="B147" s="112"/>
      <c r="C147" s="111" t="s">
        <v>123</v>
      </c>
      <c r="D147" s="111"/>
      <c r="E147" s="111"/>
      <c r="F147" s="111"/>
      <c r="G147" s="124"/>
      <c r="H147" s="125"/>
      <c r="I147" s="127"/>
      <c r="J147" s="167"/>
      <c r="K147" s="1"/>
      <c r="L147" s="183"/>
      <c r="M147" s="142"/>
      <c r="N147" s="127"/>
    </row>
    <row r="148" spans="1:14" ht="11.25" customHeight="1">
      <c r="A148" s="127"/>
      <c r="B148" s="127"/>
      <c r="C148" s="127"/>
      <c r="D148" s="127"/>
      <c r="E148" s="127"/>
      <c r="F148" s="127"/>
      <c r="G148" s="127"/>
      <c r="H148" s="139"/>
      <c r="I148" s="127"/>
      <c r="J148" s="167"/>
      <c r="K148" s="127"/>
      <c r="L148" s="127"/>
      <c r="M148" s="127"/>
      <c r="N148" s="127"/>
    </row>
    <row r="149" spans="1:14" ht="11.25" customHeight="1">
      <c r="A149" s="127"/>
      <c r="B149" s="127"/>
      <c r="C149" s="127"/>
      <c r="D149" s="127"/>
      <c r="E149" s="127"/>
      <c r="F149" s="127"/>
      <c r="G149" s="127"/>
      <c r="H149" s="127"/>
      <c r="I149" s="127"/>
      <c r="J149" s="167"/>
      <c r="K149" s="127"/>
      <c r="L149" s="127"/>
      <c r="M149" s="127"/>
      <c r="N149" s="127"/>
    </row>
    <row r="150" spans="1:14" ht="11.25" customHeight="1">
      <c r="A150" s="127"/>
      <c r="B150" s="75" t="s">
        <v>54</v>
      </c>
      <c r="C150" s="70"/>
      <c r="D150" s="70"/>
      <c r="E150" s="70"/>
      <c r="F150" s="70"/>
      <c r="G150" s="70"/>
      <c r="H150" s="48">
        <f>J150</f>
        <v>0</v>
      </c>
      <c r="I150" s="127"/>
      <c r="J150" s="167">
        <f>SUM(J25:J149)</f>
        <v>0</v>
      </c>
      <c r="K150" s="127"/>
      <c r="L150" s="127"/>
      <c r="M150" s="127"/>
      <c r="N150" s="127"/>
    </row>
    <row r="151" spans="1:14">
      <c r="A151" s="127"/>
      <c r="B151" s="127"/>
      <c r="C151" s="127"/>
      <c r="D151" s="127"/>
      <c r="E151" s="127"/>
      <c r="F151" s="127"/>
      <c r="G151" s="127"/>
      <c r="H151" s="127"/>
      <c r="I151" s="127"/>
      <c r="J151" s="127"/>
      <c r="K151" s="127"/>
      <c r="L151" s="127"/>
      <c r="M151" s="127"/>
      <c r="N151" s="127"/>
    </row>
  </sheetData>
  <mergeCells count="45">
    <mergeCell ref="B2:H2"/>
    <mergeCell ref="C42:C45"/>
    <mergeCell ref="D22:E22"/>
    <mergeCell ref="F22:H22"/>
    <mergeCell ref="D23:E23"/>
    <mergeCell ref="F23:H23"/>
    <mergeCell ref="F21:H21"/>
    <mergeCell ref="B29:D29"/>
    <mergeCell ref="B37:B40"/>
    <mergeCell ref="C37:C40"/>
    <mergeCell ref="B42:B45"/>
    <mergeCell ref="D97:E97"/>
    <mergeCell ref="B103:D103"/>
    <mergeCell ref="F129:H129"/>
    <mergeCell ref="B84:B87"/>
    <mergeCell ref="C84:C87"/>
    <mergeCell ref="D95:E95"/>
    <mergeCell ref="F95:H95"/>
    <mergeCell ref="D96:E96"/>
    <mergeCell ref="B47:B50"/>
    <mergeCell ref="C47:C50"/>
    <mergeCell ref="B79:B82"/>
    <mergeCell ref="C79:C82"/>
    <mergeCell ref="D58:E58"/>
    <mergeCell ref="D60:E60"/>
    <mergeCell ref="D59:E59"/>
    <mergeCell ref="B66:D66"/>
    <mergeCell ref="B74:B77"/>
    <mergeCell ref="C74:C77"/>
    <mergeCell ref="K145:K147"/>
    <mergeCell ref="F96:H96"/>
    <mergeCell ref="F97:H97"/>
    <mergeCell ref="L5:M6"/>
    <mergeCell ref="L16:M16"/>
    <mergeCell ref="M19:M20"/>
    <mergeCell ref="L13:M14"/>
    <mergeCell ref="F58:H58"/>
    <mergeCell ref="F59:H59"/>
    <mergeCell ref="F60:H60"/>
    <mergeCell ref="L145:L147"/>
    <mergeCell ref="J1:J23"/>
    <mergeCell ref="B1:H1"/>
    <mergeCell ref="C7:H7"/>
    <mergeCell ref="C10:H10"/>
    <mergeCell ref="D21:E21"/>
  </mergeCells>
  <phoneticPr fontId="1" type="noConversion"/>
  <conditionalFormatting sqref="D22:E22">
    <cfRule type="cellIs" dxfId="2" priority="3" operator="notEqual">
      <formula>"Antall sider pr minutt:"</formula>
    </cfRule>
  </conditionalFormatting>
  <conditionalFormatting sqref="D59:E59">
    <cfRule type="cellIs" dxfId="1" priority="2" operator="notEqual">
      <formula>"Antall sider pr minutt:"</formula>
    </cfRule>
  </conditionalFormatting>
  <conditionalFormatting sqref="D96:E96">
    <cfRule type="cellIs" dxfId="0" priority="1" operator="notEqual">
      <formula>"Antall sider pr minutt:"</formula>
    </cfRule>
  </conditionalFormatting>
  <pageMargins left="0.23622047244094491" right="0.23622047244094491" top="0.74803149606299213" bottom="0.7480314960629921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99"/>
  <sheetViews>
    <sheetView workbookViewId="0">
      <selection activeCell="C26" sqref="C26"/>
    </sheetView>
  </sheetViews>
  <sheetFormatPr defaultColWidth="0" defaultRowHeight="12.75" customHeight="1" zeroHeight="1"/>
  <cols>
    <col min="1" max="1" width="5.7109375" customWidth="1"/>
    <col min="2" max="2" width="15.7109375" customWidth="1"/>
    <col min="3" max="3" width="70.7109375" customWidth="1"/>
    <col min="4" max="6" width="12.42578125" customWidth="1"/>
    <col min="7" max="7" width="9.140625" customWidth="1"/>
  </cols>
  <sheetData>
    <row r="1" spans="1:11" ht="12.75" customHeight="1">
      <c r="A1" s="3" t="s">
        <v>124</v>
      </c>
      <c r="B1" s="4"/>
      <c r="C1" s="4"/>
      <c r="D1" s="4"/>
      <c r="E1" s="4"/>
      <c r="F1" s="4"/>
      <c r="G1" s="4"/>
      <c r="H1" s="4"/>
      <c r="I1" s="4"/>
      <c r="J1" s="4"/>
      <c r="K1" s="4"/>
    </row>
    <row r="2" spans="1:11" ht="12.75" customHeight="1">
      <c r="A2" s="4"/>
      <c r="B2" s="4"/>
      <c r="C2" s="4"/>
      <c r="D2" s="4"/>
      <c r="E2" s="4"/>
      <c r="F2" s="4"/>
      <c r="G2" s="4"/>
      <c r="H2" s="4"/>
      <c r="I2" s="4"/>
      <c r="J2" s="4"/>
      <c r="K2" s="4"/>
    </row>
    <row r="3" spans="1:11" ht="12.75" customHeight="1" thickBot="1">
      <c r="A3" s="5"/>
      <c r="B3" s="4"/>
      <c r="C3" s="4"/>
      <c r="D3" s="4"/>
      <c r="E3" s="4"/>
      <c r="F3" s="4"/>
      <c r="G3" s="4"/>
      <c r="H3" s="4"/>
      <c r="I3" s="4"/>
      <c r="J3" s="4"/>
      <c r="K3" s="4"/>
    </row>
    <row r="4" spans="1:11" ht="12.75" customHeight="1">
      <c r="A4" s="5"/>
      <c r="B4" s="52" t="s">
        <v>125</v>
      </c>
      <c r="C4" s="53" t="s">
        <v>126</v>
      </c>
      <c r="D4" s="4"/>
      <c r="E4" s="4"/>
      <c r="F4" s="4"/>
      <c r="G4" s="4"/>
      <c r="H4" s="4"/>
      <c r="I4" s="4"/>
      <c r="J4" s="4"/>
      <c r="K4" s="4"/>
    </row>
    <row r="5" spans="1:11" ht="12.75" customHeight="1">
      <c r="A5" s="5"/>
      <c r="B5" s="6"/>
      <c r="C5" s="16" t="s">
        <v>127</v>
      </c>
      <c r="D5" s="4"/>
      <c r="E5" s="4"/>
      <c r="F5" s="4"/>
      <c r="G5" s="4"/>
      <c r="H5" s="4"/>
      <c r="I5" s="4"/>
      <c r="J5" s="4"/>
      <c r="K5" s="4"/>
    </row>
    <row r="6" spans="1:11" ht="12.75" customHeight="1">
      <c r="A6" s="5"/>
      <c r="B6" s="6"/>
      <c r="C6" s="16" t="s">
        <v>128</v>
      </c>
      <c r="D6" s="4"/>
      <c r="E6" s="4"/>
      <c r="F6" s="4"/>
      <c r="G6" s="4"/>
      <c r="H6" s="4"/>
      <c r="I6" s="4"/>
      <c r="J6" s="4"/>
      <c r="K6" s="4"/>
    </row>
    <row r="7" spans="1:11" ht="12.75" customHeight="1">
      <c r="A7" s="5"/>
      <c r="B7" s="6"/>
      <c r="C7" s="16" t="s">
        <v>129</v>
      </c>
      <c r="D7" s="4"/>
      <c r="E7" s="4"/>
      <c r="F7" s="4"/>
      <c r="G7" s="4"/>
      <c r="H7" s="4"/>
      <c r="I7" s="4"/>
      <c r="J7" s="4"/>
      <c r="K7" s="4"/>
    </row>
    <row r="8" spans="1:11" ht="12.75" customHeight="1">
      <c r="A8" s="5"/>
      <c r="B8" s="6"/>
      <c r="C8" s="16" t="s">
        <v>130</v>
      </c>
      <c r="D8" s="4"/>
      <c r="E8" s="4"/>
      <c r="F8" s="4"/>
      <c r="G8" s="4"/>
      <c r="H8" s="4"/>
      <c r="I8" s="4"/>
      <c r="J8" s="4"/>
      <c r="K8" s="4"/>
    </row>
    <row r="9" spans="1:11" ht="12.75" customHeight="1">
      <c r="A9" s="5"/>
      <c r="B9" s="6"/>
      <c r="C9" s="16" t="s">
        <v>131</v>
      </c>
      <c r="D9" s="4"/>
      <c r="E9" s="4"/>
      <c r="F9" s="4"/>
      <c r="G9" s="4"/>
      <c r="H9" s="4"/>
      <c r="I9" s="4"/>
      <c r="J9" s="4"/>
      <c r="K9" s="4"/>
    </row>
    <row r="10" spans="1:11" ht="12.75" customHeight="1">
      <c r="A10" s="5"/>
      <c r="B10" s="6"/>
      <c r="C10" s="16" t="s">
        <v>132</v>
      </c>
      <c r="D10" s="4"/>
      <c r="E10" s="4"/>
      <c r="F10" s="4"/>
      <c r="G10" s="4"/>
      <c r="H10" s="4"/>
      <c r="I10" s="4"/>
      <c r="J10" s="4"/>
      <c r="K10" s="4"/>
    </row>
    <row r="11" spans="1:11" ht="12.75" customHeight="1">
      <c r="A11" s="5"/>
      <c r="B11" s="6"/>
      <c r="C11" s="16" t="s">
        <v>133</v>
      </c>
      <c r="D11" s="4"/>
      <c r="E11" s="4"/>
      <c r="F11" s="4"/>
      <c r="G11" s="4"/>
      <c r="H11" s="4"/>
      <c r="I11" s="4"/>
      <c r="J11" s="4"/>
      <c r="K11" s="4"/>
    </row>
    <row r="12" spans="1:11" ht="12.75" customHeight="1">
      <c r="A12" s="5"/>
      <c r="B12" s="6"/>
      <c r="C12" s="16" t="s">
        <v>134</v>
      </c>
      <c r="D12" s="4"/>
      <c r="E12" s="4"/>
      <c r="F12" s="4"/>
      <c r="G12" s="4"/>
      <c r="H12" s="4"/>
      <c r="I12" s="4"/>
      <c r="J12" s="4"/>
      <c r="K12" s="4"/>
    </row>
    <row r="13" spans="1:11" ht="12.75" customHeight="1">
      <c r="A13" s="5"/>
      <c r="B13" s="6"/>
      <c r="C13" s="16" t="s">
        <v>135</v>
      </c>
      <c r="D13" s="4"/>
      <c r="E13" s="4"/>
      <c r="F13" s="4"/>
      <c r="G13" s="4"/>
      <c r="H13" s="4"/>
      <c r="I13" s="4"/>
      <c r="J13" s="4"/>
      <c r="K13" s="4"/>
    </row>
    <row r="14" spans="1:11" ht="12.75" customHeight="1">
      <c r="A14" s="5"/>
      <c r="B14" s="6"/>
      <c r="C14" s="16" t="s">
        <v>136</v>
      </c>
      <c r="D14" s="4"/>
      <c r="E14" s="4"/>
      <c r="F14" s="4"/>
      <c r="G14" s="4"/>
      <c r="H14" s="4"/>
      <c r="I14" s="4"/>
      <c r="J14" s="4"/>
      <c r="K14" s="4"/>
    </row>
    <row r="15" spans="1:11" ht="12.75" customHeight="1">
      <c r="A15" s="5"/>
      <c r="B15" s="6"/>
      <c r="C15" s="16"/>
      <c r="D15" s="4"/>
      <c r="E15" s="4"/>
      <c r="F15" s="4"/>
      <c r="G15" s="4"/>
      <c r="H15" s="4"/>
      <c r="I15" s="4"/>
      <c r="J15" s="4"/>
      <c r="K15" s="4"/>
    </row>
    <row r="16" spans="1:11" ht="12.75" customHeight="1">
      <c r="A16" s="5"/>
      <c r="B16" s="6"/>
      <c r="C16" s="16" t="s">
        <v>137</v>
      </c>
      <c r="D16" s="4"/>
      <c r="E16" s="4"/>
      <c r="F16" s="4"/>
      <c r="G16" s="4"/>
      <c r="H16" s="4"/>
      <c r="I16" s="4"/>
      <c r="J16" s="4"/>
      <c r="K16" s="4"/>
    </row>
    <row r="17" spans="1:23" ht="12.75" customHeight="1">
      <c r="A17" s="4"/>
      <c r="B17" s="7"/>
      <c r="C17" s="54"/>
      <c r="D17" s="4"/>
      <c r="E17" s="4"/>
      <c r="F17" s="4"/>
      <c r="G17" s="4"/>
      <c r="H17" s="4"/>
      <c r="I17" s="4"/>
      <c r="J17" s="4"/>
      <c r="K17" s="4"/>
      <c r="L17" s="4"/>
      <c r="M17" s="4"/>
      <c r="N17" s="4"/>
      <c r="O17" s="4"/>
      <c r="P17" s="4"/>
      <c r="Q17" s="4"/>
      <c r="R17" s="4"/>
      <c r="S17" s="4"/>
      <c r="T17" s="4"/>
      <c r="U17" s="4"/>
      <c r="V17" s="4"/>
      <c r="W17" s="4"/>
    </row>
    <row r="18" spans="1:23" ht="12.75" customHeight="1">
      <c r="A18" s="4"/>
      <c r="B18" s="6" t="s">
        <v>138</v>
      </c>
      <c r="C18" s="16" t="s">
        <v>139</v>
      </c>
      <c r="D18" s="4"/>
      <c r="E18" s="4"/>
      <c r="F18" s="4"/>
      <c r="G18" s="4"/>
      <c r="H18" s="4"/>
      <c r="I18" s="4"/>
      <c r="J18" s="4"/>
      <c r="K18" s="4"/>
    </row>
    <row r="19" spans="1:23" ht="12.75" customHeight="1">
      <c r="A19" s="5"/>
      <c r="B19" s="6"/>
      <c r="C19" s="16" t="s">
        <v>140</v>
      </c>
      <c r="D19" s="4"/>
      <c r="E19" s="4"/>
      <c r="F19" s="4"/>
      <c r="G19" s="4"/>
      <c r="H19" s="4"/>
      <c r="I19" s="4"/>
      <c r="J19" s="4"/>
      <c r="K19" s="4"/>
    </row>
    <row r="20" spans="1:23" ht="12.75" customHeight="1">
      <c r="A20" s="5"/>
      <c r="B20" s="6"/>
      <c r="C20" s="16" t="s">
        <v>141</v>
      </c>
      <c r="D20" s="4"/>
      <c r="E20" s="4"/>
      <c r="F20" s="4"/>
      <c r="G20" s="4"/>
      <c r="H20" s="4"/>
      <c r="I20" s="4"/>
      <c r="J20" s="4"/>
      <c r="K20" s="4"/>
    </row>
    <row r="21" spans="1:23" ht="12.75" customHeight="1">
      <c r="A21" s="5"/>
      <c r="B21" s="6"/>
      <c r="C21" s="16" t="s">
        <v>142</v>
      </c>
      <c r="D21" s="4"/>
      <c r="E21" s="4"/>
      <c r="F21" s="4"/>
      <c r="G21" s="4"/>
      <c r="H21" s="4"/>
      <c r="I21" s="4"/>
      <c r="J21" s="4"/>
      <c r="K21" s="4"/>
    </row>
    <row r="22" spans="1:23" ht="12.75" customHeight="1">
      <c r="A22" s="5"/>
      <c r="B22" s="6"/>
      <c r="C22" s="16"/>
      <c r="D22" s="4"/>
      <c r="E22" s="4"/>
      <c r="F22" s="4"/>
      <c r="G22" s="4"/>
      <c r="H22" s="4"/>
      <c r="I22" s="4"/>
      <c r="J22" s="4"/>
      <c r="K22" s="4"/>
    </row>
    <row r="23" spans="1:23" ht="12.75" customHeight="1" thickBot="1">
      <c r="A23" s="4"/>
      <c r="B23" s="8"/>
      <c r="C23" s="49" t="s">
        <v>137</v>
      </c>
      <c r="D23" s="4"/>
      <c r="E23" s="4"/>
      <c r="F23" s="4"/>
      <c r="G23" s="4"/>
      <c r="H23" s="4"/>
      <c r="I23" s="4"/>
      <c r="J23" s="4"/>
      <c r="K23" s="4"/>
    </row>
    <row r="24" spans="1:23" ht="12.75" customHeight="1">
      <c r="A24" s="4"/>
      <c r="B24" s="4"/>
      <c r="C24" s="4"/>
      <c r="D24" s="4"/>
      <c r="E24" s="4"/>
      <c r="F24" s="4"/>
      <c r="G24" s="4"/>
      <c r="H24" s="4"/>
      <c r="I24" s="4"/>
      <c r="J24" s="4"/>
      <c r="K24" s="4"/>
    </row>
    <row r="25" spans="1:23" ht="12.75" customHeight="1">
      <c r="A25" s="4"/>
      <c r="B25" s="3"/>
      <c r="C25" s="4"/>
      <c r="D25" s="4"/>
      <c r="E25" s="4"/>
      <c r="F25" s="4"/>
      <c r="G25" s="4"/>
      <c r="H25" s="4"/>
      <c r="I25" s="4"/>
      <c r="J25" s="4"/>
      <c r="K25" s="4"/>
    </row>
    <row r="26" spans="1:23" ht="12.75" customHeight="1">
      <c r="A26" s="4"/>
      <c r="B26" s="3" t="s">
        <v>143</v>
      </c>
      <c r="C26" s="13" t="s">
        <v>144</v>
      </c>
      <c r="D26" s="4"/>
      <c r="E26" s="4"/>
      <c r="F26" s="4"/>
      <c r="G26" s="4"/>
      <c r="H26" s="4"/>
      <c r="I26" s="4"/>
      <c r="J26" s="4"/>
      <c r="K26" s="4"/>
    </row>
    <row r="27" spans="1:23" ht="12.75" customHeight="1">
      <c r="A27" s="4"/>
      <c r="B27" s="4"/>
      <c r="C27" s="4"/>
      <c r="D27" s="4"/>
      <c r="E27" s="4"/>
      <c r="F27" s="4"/>
      <c r="G27" s="4"/>
      <c r="H27" s="4"/>
      <c r="I27" s="4"/>
      <c r="J27" s="4"/>
      <c r="K27" s="4"/>
    </row>
    <row r="28" spans="1:23" ht="12.75" customHeight="1">
      <c r="A28" s="4"/>
      <c r="B28" s="4"/>
      <c r="C28" s="4"/>
      <c r="D28" s="4"/>
      <c r="E28" s="4"/>
      <c r="F28" s="4"/>
      <c r="G28" s="4"/>
      <c r="H28" s="4"/>
      <c r="I28" s="4"/>
      <c r="J28" s="4"/>
      <c r="K28" s="4"/>
    </row>
    <row r="29" spans="1:23" ht="12.75" hidden="1" customHeight="1">
      <c r="A29" s="4"/>
      <c r="B29" s="4"/>
      <c r="C29" s="4"/>
      <c r="D29" s="4"/>
      <c r="E29" s="4"/>
      <c r="F29" s="4"/>
      <c r="G29" s="4"/>
      <c r="H29" s="4"/>
      <c r="I29" s="4"/>
      <c r="J29" s="4"/>
      <c r="K29" s="4"/>
    </row>
    <row r="30" spans="1:23" ht="12.75" hidden="1" customHeight="1">
      <c r="A30" s="4"/>
      <c r="B30" s="4"/>
      <c r="C30" s="4"/>
      <c r="D30" s="4"/>
      <c r="E30" s="4"/>
      <c r="F30" s="4"/>
      <c r="G30" s="4"/>
      <c r="H30" s="4"/>
      <c r="I30" s="4"/>
      <c r="J30" s="4"/>
      <c r="K30" s="4"/>
    </row>
    <row r="31" spans="1:23" ht="12.75" hidden="1" customHeight="1">
      <c r="A31" s="4"/>
      <c r="B31" s="4"/>
      <c r="C31" s="4"/>
      <c r="D31" s="4"/>
      <c r="E31" s="4"/>
      <c r="F31" s="4"/>
      <c r="G31" s="4"/>
      <c r="H31" s="4"/>
      <c r="I31" s="4"/>
      <c r="J31" s="4"/>
      <c r="K31" s="4"/>
    </row>
    <row r="32" spans="1:23" ht="12.75" hidden="1" customHeight="1">
      <c r="A32" s="4"/>
      <c r="B32" s="4"/>
      <c r="C32" s="4"/>
      <c r="D32" s="4"/>
      <c r="E32" s="4"/>
      <c r="F32" s="4"/>
      <c r="G32" s="4"/>
      <c r="H32" s="4"/>
      <c r="I32" s="4"/>
      <c r="J32" s="4"/>
      <c r="K32" s="4"/>
    </row>
    <row r="33" spans="1:11" ht="12.75" hidden="1" customHeight="1">
      <c r="A33" s="4"/>
      <c r="B33" s="4"/>
      <c r="C33" s="4"/>
      <c r="D33" s="4"/>
      <c r="E33" s="4"/>
      <c r="F33" s="4"/>
      <c r="G33" s="4"/>
      <c r="H33" s="4"/>
      <c r="I33" s="4"/>
      <c r="J33" s="4"/>
      <c r="K33" s="4"/>
    </row>
    <row r="34" spans="1:11" ht="12.75" hidden="1" customHeight="1">
      <c r="A34" s="4"/>
      <c r="B34" s="4"/>
      <c r="C34" s="4"/>
      <c r="D34" s="4"/>
      <c r="E34" s="4"/>
      <c r="F34" s="4"/>
      <c r="G34" s="4"/>
      <c r="H34" s="4"/>
      <c r="I34" s="4"/>
      <c r="J34" s="4"/>
      <c r="K34" s="4"/>
    </row>
    <row r="35" spans="1:11" ht="12.75" hidden="1" customHeight="1">
      <c r="A35" s="4"/>
      <c r="B35" s="4"/>
      <c r="C35" s="4"/>
      <c r="D35" s="4"/>
      <c r="E35" s="4"/>
      <c r="F35" s="4"/>
      <c r="G35" s="4"/>
      <c r="H35" s="4"/>
      <c r="I35" s="4"/>
      <c r="J35" s="4"/>
      <c r="K35" s="4"/>
    </row>
    <row r="36" spans="1:11" ht="12.75" hidden="1" customHeight="1">
      <c r="A36" s="4"/>
      <c r="B36" s="4"/>
      <c r="C36" s="4"/>
      <c r="D36" s="4"/>
      <c r="E36" s="4"/>
      <c r="F36" s="4"/>
      <c r="G36" s="4"/>
      <c r="H36" s="4"/>
      <c r="I36" s="4"/>
      <c r="J36" s="4"/>
      <c r="K36" s="4"/>
    </row>
    <row r="37" spans="1:11" ht="12.75" hidden="1" customHeight="1">
      <c r="A37" s="4"/>
      <c r="B37" s="4"/>
      <c r="C37" s="4"/>
      <c r="D37" s="4"/>
      <c r="E37" s="4"/>
      <c r="F37" s="4"/>
      <c r="G37" s="4"/>
      <c r="H37" s="4"/>
      <c r="I37" s="4"/>
      <c r="J37" s="4"/>
      <c r="K37" s="4"/>
    </row>
    <row r="38" spans="1:11" ht="12.75" hidden="1" customHeight="1">
      <c r="A38" s="4"/>
      <c r="B38" s="4"/>
      <c r="C38" s="4"/>
      <c r="D38" s="4"/>
      <c r="E38" s="4"/>
      <c r="F38" s="4"/>
      <c r="G38" s="4"/>
      <c r="H38" s="4"/>
      <c r="I38" s="4"/>
      <c r="J38" s="4"/>
      <c r="K38" s="4"/>
    </row>
    <row r="39" spans="1:11" ht="12.75" hidden="1" customHeight="1">
      <c r="A39" s="4"/>
      <c r="B39" s="4"/>
      <c r="C39" s="4"/>
      <c r="D39" s="4"/>
      <c r="E39" s="4"/>
      <c r="F39" s="4"/>
      <c r="G39" s="4"/>
      <c r="H39" s="4"/>
      <c r="I39" s="4"/>
      <c r="J39" s="4"/>
      <c r="K39" s="4"/>
    </row>
    <row r="40" spans="1:11" ht="12.75" hidden="1" customHeight="1">
      <c r="A40" s="4"/>
      <c r="B40" s="4"/>
      <c r="C40" s="4"/>
      <c r="D40" s="4"/>
      <c r="E40" s="4"/>
      <c r="F40" s="4"/>
      <c r="G40" s="4"/>
      <c r="H40" s="4"/>
      <c r="I40" s="4"/>
      <c r="J40" s="4"/>
      <c r="K40" s="4"/>
    </row>
    <row r="41" spans="1:11" ht="12.75" hidden="1" customHeight="1">
      <c r="A41" s="4"/>
      <c r="B41" s="4"/>
      <c r="C41" s="4"/>
      <c r="D41" s="4"/>
      <c r="E41" s="4"/>
      <c r="F41" s="4"/>
      <c r="G41" s="4"/>
      <c r="H41" s="4"/>
      <c r="I41" s="4"/>
      <c r="J41" s="4"/>
      <c r="K41" s="4"/>
    </row>
    <row r="42" spans="1:11" ht="12.75" hidden="1" customHeight="1">
      <c r="A42" s="4"/>
      <c r="B42" s="4"/>
      <c r="C42" s="4"/>
      <c r="D42" s="4"/>
      <c r="E42" s="4"/>
      <c r="F42" s="4"/>
      <c r="G42" s="4"/>
      <c r="H42" s="4"/>
      <c r="I42" s="4"/>
      <c r="J42" s="4"/>
      <c r="K42" s="4"/>
    </row>
    <row r="43" spans="1:11" ht="12.75" hidden="1" customHeight="1">
      <c r="A43" s="4"/>
      <c r="B43" s="4"/>
      <c r="C43" s="4"/>
      <c r="D43" s="4"/>
      <c r="E43" s="4"/>
      <c r="F43" s="4"/>
      <c r="G43" s="4"/>
      <c r="H43" s="4"/>
      <c r="I43" s="4"/>
      <c r="J43" s="4"/>
      <c r="K43" s="4"/>
    </row>
    <row r="44" spans="1:11" ht="12.75" hidden="1" customHeight="1">
      <c r="A44" s="4"/>
      <c r="B44" s="4"/>
      <c r="C44" s="4"/>
      <c r="D44" s="4"/>
      <c r="E44" s="4"/>
      <c r="F44" s="4"/>
      <c r="G44" s="4"/>
      <c r="H44" s="4"/>
      <c r="I44" s="4"/>
      <c r="J44" s="4"/>
      <c r="K44" s="4"/>
    </row>
    <row r="45" spans="1:11" ht="12.75" hidden="1" customHeight="1">
      <c r="A45" s="4"/>
      <c r="B45" s="4"/>
      <c r="C45" s="4"/>
      <c r="D45" s="4"/>
      <c r="E45" s="4"/>
      <c r="F45" s="4"/>
      <c r="G45" s="4"/>
      <c r="H45" s="4"/>
      <c r="I45" s="4"/>
      <c r="J45" s="4"/>
      <c r="K45" s="4"/>
    </row>
    <row r="46" spans="1:11" ht="12.75" hidden="1" customHeight="1">
      <c r="A46" s="4"/>
      <c r="B46" s="4"/>
      <c r="C46" s="4"/>
      <c r="D46" s="4"/>
      <c r="E46" s="4"/>
      <c r="F46" s="4"/>
      <c r="G46" s="4"/>
      <c r="H46" s="4"/>
      <c r="I46" s="4"/>
      <c r="J46" s="4"/>
      <c r="K46" s="4"/>
    </row>
    <row r="47" spans="1:11" ht="12.75" hidden="1" customHeight="1">
      <c r="A47" s="4"/>
      <c r="B47" s="4"/>
      <c r="C47" s="4"/>
      <c r="D47" s="4"/>
      <c r="E47" s="4"/>
      <c r="F47" s="4"/>
      <c r="G47" s="4"/>
      <c r="H47" s="4"/>
      <c r="I47" s="4"/>
      <c r="J47" s="4"/>
      <c r="K47" s="4"/>
    </row>
    <row r="48" spans="1:11" ht="12.75" hidden="1" customHeight="1">
      <c r="A48" s="4"/>
      <c r="B48" s="4"/>
      <c r="C48" s="4"/>
      <c r="D48" s="4"/>
      <c r="E48" s="4"/>
      <c r="F48" s="4"/>
      <c r="G48" s="4"/>
      <c r="H48" s="4"/>
      <c r="I48" s="4"/>
      <c r="J48" s="4"/>
      <c r="K48" s="4"/>
    </row>
    <row r="49" spans="1:11" ht="12.75" hidden="1" customHeight="1">
      <c r="A49" s="4"/>
      <c r="B49" s="4"/>
      <c r="C49" s="4"/>
      <c r="D49" s="4"/>
      <c r="E49" s="4"/>
      <c r="F49" s="4"/>
      <c r="G49" s="4"/>
      <c r="H49" s="4"/>
      <c r="I49" s="4"/>
      <c r="J49" s="4"/>
      <c r="K49" s="4"/>
    </row>
    <row r="50" spans="1:11" ht="12.75" hidden="1" customHeight="1">
      <c r="A50" s="4"/>
      <c r="B50" s="4"/>
      <c r="C50" s="4"/>
      <c r="D50" s="4"/>
      <c r="E50" s="4"/>
      <c r="F50" s="4"/>
      <c r="G50" s="4"/>
      <c r="H50" s="4"/>
      <c r="I50" s="4"/>
      <c r="J50" s="4"/>
      <c r="K50" s="4"/>
    </row>
    <row r="51" spans="1:11" ht="12.75" hidden="1" customHeight="1">
      <c r="A51" s="4"/>
      <c r="B51" s="4"/>
      <c r="C51" s="4"/>
      <c r="D51" s="4"/>
      <c r="E51" s="4"/>
      <c r="F51" s="4"/>
      <c r="G51" s="4"/>
      <c r="H51" s="4"/>
      <c r="I51" s="4"/>
      <c r="J51" s="4"/>
      <c r="K51" s="4"/>
    </row>
    <row r="52" spans="1:11" ht="12.75" hidden="1" customHeight="1">
      <c r="A52" s="4"/>
      <c r="B52" s="4"/>
      <c r="C52" s="4"/>
      <c r="D52" s="4"/>
      <c r="E52" s="4"/>
      <c r="F52" s="4"/>
      <c r="G52" s="4"/>
      <c r="H52" s="4"/>
      <c r="I52" s="4"/>
      <c r="J52" s="4"/>
      <c r="K52" s="4"/>
    </row>
    <row r="53" spans="1:11" ht="12.75" hidden="1" customHeight="1">
      <c r="A53" s="4"/>
      <c r="B53" s="4"/>
      <c r="C53" s="4"/>
      <c r="D53" s="4"/>
      <c r="E53" s="4"/>
      <c r="F53" s="4"/>
      <c r="G53" s="4"/>
      <c r="H53" s="4"/>
      <c r="I53" s="4"/>
      <c r="J53" s="4"/>
      <c r="K53" s="4"/>
    </row>
    <row r="54" spans="1:11" ht="12.75" hidden="1" customHeight="1">
      <c r="A54" s="4"/>
      <c r="B54" s="4"/>
      <c r="C54" s="4"/>
      <c r="D54" s="4"/>
      <c r="E54" s="4"/>
      <c r="F54" s="4"/>
      <c r="G54" s="4"/>
      <c r="H54" s="4"/>
      <c r="I54" s="4"/>
      <c r="J54" s="4"/>
      <c r="K54" s="4"/>
    </row>
    <row r="55" spans="1:11" ht="12.75" hidden="1" customHeight="1">
      <c r="A55" s="4"/>
      <c r="B55" s="4"/>
      <c r="C55" s="4"/>
      <c r="D55" s="4"/>
      <c r="E55" s="4"/>
      <c r="F55" s="4"/>
      <c r="G55" s="4"/>
      <c r="H55" s="4"/>
      <c r="I55" s="4"/>
      <c r="J55" s="4"/>
      <c r="K55" s="4"/>
    </row>
    <row r="56" spans="1:11" ht="12.75" hidden="1" customHeight="1">
      <c r="A56" s="4"/>
      <c r="B56" s="4"/>
      <c r="C56" s="4"/>
      <c r="D56" s="4"/>
      <c r="E56" s="4"/>
      <c r="F56" s="4"/>
      <c r="G56" s="4"/>
      <c r="H56" s="4"/>
      <c r="I56" s="4"/>
      <c r="J56" s="4"/>
      <c r="K56" s="4"/>
    </row>
    <row r="57" spans="1:11" ht="12.75" hidden="1" customHeight="1">
      <c r="B57" s="4"/>
      <c r="C57" s="4"/>
      <c r="D57" s="4"/>
      <c r="E57" s="4"/>
      <c r="F57" s="4"/>
      <c r="G57" s="4"/>
      <c r="H57" s="4"/>
      <c r="I57" s="4"/>
      <c r="J57" s="4"/>
      <c r="K57" s="4"/>
    </row>
    <row r="58" spans="1:11" ht="12.75" hidden="1" customHeight="1">
      <c r="A58" s="4"/>
      <c r="B58" s="4"/>
      <c r="C58" s="4"/>
      <c r="D58" s="4"/>
      <c r="E58" s="4"/>
      <c r="F58" s="4"/>
      <c r="G58" s="4"/>
      <c r="H58" s="4"/>
      <c r="I58" s="4"/>
      <c r="J58" s="4"/>
      <c r="K58" s="4"/>
    </row>
    <row r="59" spans="1:11" ht="12.75" hidden="1" customHeight="1">
      <c r="A59" s="4"/>
      <c r="B59" s="4"/>
      <c r="C59" s="4"/>
      <c r="D59" s="4"/>
      <c r="E59" s="4"/>
      <c r="F59" s="4"/>
      <c r="G59" s="4"/>
      <c r="H59" s="4"/>
      <c r="I59" s="4"/>
      <c r="J59" s="4"/>
      <c r="K59" s="4"/>
    </row>
    <row r="60" spans="1:11" ht="12.75" hidden="1" customHeight="1">
      <c r="A60" s="4"/>
      <c r="B60" s="4"/>
      <c r="C60" s="4"/>
      <c r="D60" s="4"/>
      <c r="E60" s="4"/>
      <c r="F60" s="4"/>
      <c r="G60" s="4"/>
      <c r="H60" s="4"/>
      <c r="I60" s="4"/>
      <c r="J60" s="4"/>
      <c r="K60" s="4"/>
    </row>
    <row r="61" spans="1:11" ht="12.75" hidden="1" customHeight="1">
      <c r="A61" s="4"/>
      <c r="B61" s="4"/>
      <c r="C61" s="4"/>
      <c r="D61" s="4"/>
      <c r="E61" s="4"/>
      <c r="F61" s="4"/>
    </row>
    <row r="62" spans="1:11" ht="12.75" hidden="1" customHeight="1">
      <c r="A62" s="4"/>
    </row>
    <row r="64" spans="1:11" ht="12.75" hidden="1" customHeight="1">
      <c r="A64" s="4"/>
      <c r="B64" s="4"/>
      <c r="C64" s="4"/>
      <c r="D64" s="4"/>
      <c r="E64" s="4"/>
      <c r="F64" s="4"/>
      <c r="G64" s="4"/>
    </row>
    <row r="65" spans="1:7" ht="12.75" hidden="1" customHeight="1">
      <c r="A65" s="4"/>
      <c r="B65" s="4"/>
      <c r="C65" s="4"/>
      <c r="D65" s="4"/>
      <c r="E65" s="4"/>
      <c r="F65" s="4"/>
      <c r="G65" s="4"/>
    </row>
    <row r="66" spans="1:7" ht="12.75" hidden="1" customHeight="1">
      <c r="A66" s="4"/>
      <c r="B66" s="4"/>
      <c r="C66" s="4"/>
      <c r="D66" s="4"/>
      <c r="E66" s="4"/>
      <c r="F66" s="4"/>
      <c r="G66" s="4"/>
    </row>
    <row r="67" spans="1:7" ht="12.75" hidden="1" customHeight="1">
      <c r="A67" s="4"/>
      <c r="B67" s="4"/>
      <c r="C67" s="4"/>
      <c r="D67" s="4"/>
      <c r="E67" s="4"/>
      <c r="F67" s="4"/>
      <c r="G67" s="4"/>
    </row>
    <row r="68" spans="1:7" ht="12.75" hidden="1" customHeight="1">
      <c r="A68" s="4"/>
    </row>
    <row r="69" spans="1:7" ht="12.75" hidden="1" customHeight="1">
      <c r="A69" s="4"/>
    </row>
    <row r="70" spans="1:7" ht="12.75" hidden="1" customHeight="1">
      <c r="A70" s="4"/>
    </row>
    <row r="71" spans="1:7" ht="12.75" hidden="1" customHeight="1">
      <c r="A71" s="4"/>
    </row>
    <row r="72" spans="1:7" ht="12.75" hidden="1" customHeight="1">
      <c r="A72" s="4"/>
    </row>
    <row r="73" spans="1:7" ht="12.75" hidden="1" customHeight="1">
      <c r="A73" s="4"/>
    </row>
    <row r="74" spans="1:7" ht="12.75" hidden="1" customHeight="1">
      <c r="A74" s="4"/>
    </row>
    <row r="75" spans="1:7" ht="12.75" hidden="1" customHeight="1">
      <c r="A75" s="4"/>
    </row>
    <row r="76" spans="1:7" ht="12.75" hidden="1" customHeight="1">
      <c r="A76" s="4"/>
    </row>
    <row r="77" spans="1:7" ht="12.75" hidden="1" customHeight="1">
      <c r="A77" s="4"/>
    </row>
    <row r="78" spans="1:7" ht="12.75" hidden="1" customHeight="1">
      <c r="A78" s="4"/>
    </row>
    <row r="79" spans="1:7" ht="12.75" hidden="1" customHeight="1">
      <c r="A79" s="4"/>
    </row>
    <row r="80" spans="1:7" ht="12.75" hidden="1" customHeight="1">
      <c r="A80" s="4"/>
    </row>
    <row r="81" spans="1:1" ht="12.75" hidden="1" customHeight="1">
      <c r="A81" s="4"/>
    </row>
    <row r="82" spans="1:1" ht="12.75" hidden="1" customHeight="1">
      <c r="A82" s="4"/>
    </row>
    <row r="83" spans="1:1" ht="12.75" hidden="1" customHeight="1">
      <c r="A83" s="4"/>
    </row>
    <row r="84" spans="1:1" ht="12.75" hidden="1" customHeight="1">
      <c r="A84" s="4"/>
    </row>
    <row r="85" spans="1:1" ht="12.75" hidden="1" customHeight="1">
      <c r="A85" s="4"/>
    </row>
    <row r="86" spans="1:1" ht="12.75" hidden="1" customHeight="1">
      <c r="A86" s="4"/>
    </row>
    <row r="87" spans="1:1" ht="12.75" hidden="1" customHeight="1">
      <c r="A87" s="4"/>
    </row>
    <row r="88" spans="1:1" ht="12.75" hidden="1" customHeight="1">
      <c r="A88" s="4"/>
    </row>
    <row r="89" spans="1:1" ht="12.75" hidden="1" customHeight="1">
      <c r="A89" s="4"/>
    </row>
    <row r="90" spans="1:1" ht="12.75" hidden="1" customHeight="1">
      <c r="A90" s="4"/>
    </row>
    <row r="92" spans="1:1" ht="12.75" hidden="1" customHeight="1">
      <c r="A92" s="4"/>
    </row>
    <row r="93" spans="1:1" ht="12.75" hidden="1" customHeight="1">
      <c r="A93" s="4"/>
    </row>
    <row r="94" spans="1:1" ht="12.75" hidden="1" customHeight="1">
      <c r="A94" s="4"/>
    </row>
    <row r="95" spans="1:1" ht="12.75" hidden="1" customHeight="1">
      <c r="A95" s="4"/>
    </row>
    <row r="96" spans="1:1" ht="12.75" hidden="1" customHeight="1">
      <c r="A96" s="4"/>
    </row>
    <row r="99" spans="1:7" ht="12.75" hidden="1" customHeight="1">
      <c r="A99" s="4"/>
      <c r="B99" s="4"/>
      <c r="C99" s="4"/>
      <c r="D99" s="4"/>
      <c r="E99" s="4"/>
      <c r="F99" s="4"/>
      <c r="G99" s="4"/>
    </row>
  </sheetData>
  <phoneticPr fontId="1" type="noConversion"/>
  <pageMargins left="0.75" right="0.75" top="1" bottom="1" header="0.5" footer="0.5"/>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21"/>
  <sheetViews>
    <sheetView workbookViewId="0">
      <selection activeCell="C47" sqref="C47:D47"/>
    </sheetView>
  </sheetViews>
  <sheetFormatPr defaultColWidth="0" defaultRowHeight="0" customHeight="1" zeroHeight="1"/>
  <cols>
    <col min="1" max="1" width="5.7109375" customWidth="1"/>
    <col min="2" max="2" width="35.7109375" customWidth="1"/>
    <col min="3" max="3" width="15.7109375" customWidth="1"/>
    <col min="4" max="4" width="35.7109375" customWidth="1"/>
    <col min="5" max="5" width="7.85546875" customWidth="1"/>
    <col min="6" max="6" width="15.140625" customWidth="1"/>
    <col min="7" max="7" width="6.7109375" customWidth="1"/>
    <col min="8" max="8" width="15.140625" hidden="1" customWidth="1"/>
    <col min="9" max="9" width="6.7109375" hidden="1" customWidth="1"/>
    <col min="10" max="10" width="15.140625" hidden="1" customWidth="1"/>
    <col min="11" max="11" width="6.7109375" hidden="1" customWidth="1"/>
    <col min="12" max="13" width="15.140625" hidden="1" customWidth="1"/>
    <col min="14" max="14" width="12.7109375" hidden="1" customWidth="1"/>
    <col min="15" max="15" width="3.140625" hidden="1" customWidth="1"/>
  </cols>
  <sheetData>
    <row r="1" spans="1:23" ht="12.75" customHeight="1">
      <c r="A1" s="3" t="s">
        <v>145</v>
      </c>
      <c r="B1" s="4"/>
      <c r="C1" s="4"/>
      <c r="D1" s="4"/>
      <c r="E1" s="4"/>
      <c r="F1" s="4"/>
      <c r="G1" s="4"/>
      <c r="H1" s="4"/>
      <c r="I1" s="4"/>
      <c r="J1" s="4"/>
      <c r="K1" s="4"/>
      <c r="L1" s="4"/>
      <c r="M1" s="4"/>
      <c r="N1" s="4"/>
      <c r="O1" s="4"/>
      <c r="P1" s="4"/>
      <c r="Q1" s="4"/>
      <c r="R1" s="4"/>
      <c r="S1" s="4"/>
      <c r="T1" s="4"/>
      <c r="U1" s="4"/>
      <c r="V1" s="4"/>
      <c r="W1" s="4"/>
    </row>
    <row r="2" spans="1:23" ht="12.75" customHeight="1">
      <c r="A2" s="4"/>
      <c r="B2" s="4"/>
      <c r="C2" s="4"/>
      <c r="D2" s="4"/>
      <c r="E2" s="4"/>
      <c r="F2" s="4"/>
      <c r="G2" s="4"/>
      <c r="H2" s="4"/>
      <c r="I2" s="4"/>
      <c r="J2" s="4"/>
      <c r="K2" s="4"/>
      <c r="L2" s="4"/>
      <c r="M2" s="4"/>
      <c r="N2" s="4"/>
      <c r="O2" s="4"/>
      <c r="P2" s="4"/>
      <c r="Q2" s="4"/>
      <c r="R2" s="4"/>
      <c r="S2" s="4"/>
      <c r="T2" s="4"/>
      <c r="U2" s="4"/>
      <c r="V2" s="4"/>
      <c r="W2" s="4"/>
    </row>
    <row r="3" spans="1:23" ht="12.75" customHeight="1">
      <c r="A3" s="4"/>
      <c r="B3" s="11" t="s">
        <v>34</v>
      </c>
      <c r="C3" s="4"/>
      <c r="D3" s="4"/>
      <c r="E3" s="4"/>
      <c r="F3" s="4"/>
      <c r="G3" s="4"/>
      <c r="H3" s="4"/>
      <c r="I3" s="4"/>
      <c r="J3" s="4"/>
      <c r="K3" s="4"/>
      <c r="L3" s="4"/>
      <c r="M3" s="4"/>
      <c r="N3" s="4"/>
      <c r="O3" s="4"/>
      <c r="P3" s="4"/>
      <c r="Q3" s="4"/>
      <c r="R3" s="4"/>
      <c r="S3" s="4"/>
      <c r="T3" s="4"/>
      <c r="U3" s="4"/>
      <c r="V3" s="4"/>
      <c r="W3" s="4"/>
    </row>
    <row r="4" spans="1:23" ht="12.75" customHeight="1">
      <c r="A4" s="4"/>
      <c r="B4" s="4"/>
      <c r="C4" s="4"/>
      <c r="D4" s="4"/>
      <c r="E4" s="4"/>
      <c r="F4" s="4"/>
      <c r="G4" s="4"/>
      <c r="H4" s="4"/>
      <c r="I4" s="4"/>
      <c r="J4" s="4"/>
      <c r="K4" s="4"/>
      <c r="L4" s="4"/>
      <c r="M4" s="4"/>
      <c r="N4" s="4"/>
      <c r="O4" s="4"/>
      <c r="P4" s="4"/>
      <c r="Q4" s="4"/>
      <c r="R4" s="4"/>
      <c r="S4" s="4"/>
      <c r="T4" s="4"/>
      <c r="U4" s="4"/>
      <c r="V4" s="4"/>
      <c r="W4" s="4"/>
    </row>
    <row r="5" spans="1:23" ht="12.75" customHeight="1" thickBot="1">
      <c r="B5" s="5" t="s">
        <v>146</v>
      </c>
      <c r="D5" s="4"/>
      <c r="E5" s="4"/>
      <c r="F5" s="4"/>
      <c r="G5" s="4"/>
      <c r="H5" s="4"/>
      <c r="I5" s="4"/>
      <c r="J5" s="4"/>
      <c r="K5" s="4"/>
      <c r="L5" s="4"/>
      <c r="M5" s="4"/>
      <c r="N5" s="4"/>
      <c r="O5" s="4"/>
      <c r="P5" s="4"/>
      <c r="Q5" s="4"/>
      <c r="R5" s="4"/>
      <c r="S5" s="4"/>
      <c r="T5" s="4"/>
      <c r="U5" s="4"/>
      <c r="V5" s="4"/>
      <c r="W5" s="4"/>
    </row>
    <row r="6" spans="1:23" ht="12.75" customHeight="1">
      <c r="A6" s="4"/>
      <c r="B6" s="52" t="s">
        <v>125</v>
      </c>
      <c r="C6" s="57" t="s">
        <v>147</v>
      </c>
      <c r="D6" s="53"/>
      <c r="E6" s="4"/>
      <c r="F6" s="4"/>
      <c r="G6" s="4"/>
      <c r="H6" s="4"/>
      <c r="I6" s="4"/>
      <c r="J6" s="4"/>
      <c r="K6" s="4"/>
      <c r="L6" s="4"/>
      <c r="M6" s="4"/>
      <c r="N6" s="4"/>
      <c r="O6" s="4"/>
      <c r="P6" s="4"/>
      <c r="Q6" s="4"/>
      <c r="R6" s="4"/>
      <c r="S6" s="4"/>
      <c r="T6" s="4"/>
      <c r="U6" s="4"/>
      <c r="V6" s="4"/>
      <c r="W6" s="4"/>
    </row>
    <row r="7" spans="1:23" ht="12.75" customHeight="1">
      <c r="A7" s="4"/>
      <c r="B7" s="6"/>
      <c r="C7" s="58" t="s">
        <v>148</v>
      </c>
      <c r="D7" s="16"/>
      <c r="E7" s="4"/>
      <c r="F7" s="4"/>
      <c r="G7" s="4"/>
      <c r="H7" s="4"/>
      <c r="I7" s="4"/>
      <c r="J7" s="4"/>
      <c r="K7" s="4"/>
      <c r="L7" s="4"/>
      <c r="M7" s="4"/>
      <c r="N7" s="4"/>
      <c r="O7" s="4"/>
      <c r="P7" s="4"/>
      <c r="Q7" s="4"/>
      <c r="R7" s="4"/>
      <c r="S7" s="4"/>
      <c r="T7" s="4"/>
      <c r="U7" s="4"/>
      <c r="V7" s="4"/>
      <c r="W7" s="4"/>
    </row>
    <row r="8" spans="1:23" ht="12.75" customHeight="1">
      <c r="A8" s="4"/>
      <c r="B8" s="6"/>
      <c r="C8" s="58" t="s">
        <v>149</v>
      </c>
      <c r="D8" s="16"/>
      <c r="E8" s="4"/>
      <c r="F8" s="4"/>
      <c r="G8" s="4"/>
      <c r="H8" s="4"/>
      <c r="I8" s="4"/>
      <c r="J8" s="4"/>
      <c r="K8" s="4"/>
      <c r="L8" s="4"/>
      <c r="M8" s="4"/>
      <c r="N8" s="4"/>
      <c r="O8" s="4"/>
      <c r="P8" s="4"/>
      <c r="Q8" s="4"/>
      <c r="R8" s="4"/>
      <c r="S8" s="4"/>
      <c r="T8" s="4"/>
      <c r="U8" s="4"/>
      <c r="V8" s="4"/>
      <c r="W8" s="4"/>
    </row>
    <row r="9" spans="1:23" ht="12.75" customHeight="1">
      <c r="A9" s="4"/>
      <c r="B9" s="6"/>
      <c r="C9" s="58" t="s">
        <v>150</v>
      </c>
      <c r="D9" s="16"/>
      <c r="E9" s="4"/>
      <c r="F9" s="4"/>
      <c r="G9" s="4"/>
      <c r="H9" s="4"/>
      <c r="I9" s="4"/>
      <c r="J9" s="4"/>
      <c r="K9" s="4"/>
      <c r="L9" s="4"/>
      <c r="M9" s="4"/>
      <c r="N9" s="4"/>
      <c r="O9" s="4"/>
      <c r="P9" s="4"/>
      <c r="Q9" s="4"/>
      <c r="R9" s="4"/>
      <c r="S9" s="4"/>
      <c r="T9" s="4"/>
      <c r="U9" s="4"/>
      <c r="V9" s="4"/>
      <c r="W9" s="4"/>
    </row>
    <row r="10" spans="1:23" ht="12.75" customHeight="1">
      <c r="A10" s="4"/>
      <c r="B10" s="6"/>
      <c r="C10" s="58"/>
      <c r="D10" s="16"/>
      <c r="E10" s="4"/>
      <c r="F10" s="4"/>
      <c r="G10" s="4"/>
      <c r="H10" s="4"/>
      <c r="I10" s="4"/>
      <c r="J10" s="4"/>
      <c r="K10" s="4"/>
      <c r="L10" s="4"/>
      <c r="M10" s="4"/>
      <c r="N10" s="4"/>
      <c r="O10" s="4"/>
      <c r="P10" s="4"/>
      <c r="Q10" s="4"/>
      <c r="R10" s="4"/>
      <c r="S10" s="4"/>
      <c r="T10" s="4"/>
      <c r="U10" s="4"/>
      <c r="V10" s="4"/>
      <c r="W10" s="4"/>
    </row>
    <row r="11" spans="1:23" ht="12.75" customHeight="1">
      <c r="A11" s="4"/>
      <c r="B11" s="6"/>
      <c r="C11" s="60" t="s">
        <v>137</v>
      </c>
      <c r="D11" s="16"/>
      <c r="E11" s="4"/>
      <c r="F11" s="4"/>
      <c r="G11" s="4"/>
      <c r="H11" s="4"/>
      <c r="I11" s="4"/>
      <c r="J11" s="4"/>
      <c r="K11" s="4"/>
      <c r="L11" s="4"/>
      <c r="M11" s="4"/>
      <c r="N11" s="4"/>
      <c r="O11" s="4"/>
      <c r="P11" s="4"/>
      <c r="Q11" s="4"/>
      <c r="R11" s="4"/>
      <c r="S11" s="4"/>
      <c r="T11" s="4"/>
      <c r="U11" s="4"/>
      <c r="V11" s="4"/>
      <c r="W11" s="4"/>
    </row>
    <row r="12" spans="1:23" ht="12.75" customHeight="1">
      <c r="A12" s="4"/>
      <c r="B12" s="7"/>
      <c r="C12" s="2"/>
      <c r="D12" s="54"/>
      <c r="E12" s="4"/>
      <c r="F12" s="4"/>
      <c r="G12" s="4"/>
      <c r="H12" s="4"/>
      <c r="I12" s="4"/>
      <c r="J12" s="4"/>
      <c r="K12" s="4"/>
      <c r="L12" s="4"/>
      <c r="M12" s="4"/>
      <c r="N12" s="4"/>
      <c r="O12" s="4"/>
      <c r="P12" s="4"/>
      <c r="Q12" s="4"/>
      <c r="R12" s="4"/>
      <c r="S12" s="4"/>
      <c r="T12" s="4"/>
      <c r="U12" s="4"/>
      <c r="V12" s="4"/>
      <c r="W12" s="4"/>
    </row>
    <row r="13" spans="1:23" ht="12.75" customHeight="1">
      <c r="A13" s="4"/>
      <c r="B13" s="6" t="s">
        <v>151</v>
      </c>
      <c r="C13" s="60" t="s">
        <v>152</v>
      </c>
      <c r="D13" s="51"/>
      <c r="E13" s="4"/>
      <c r="F13" s="4"/>
      <c r="G13" s="4"/>
      <c r="H13" s="4"/>
      <c r="I13" s="4"/>
      <c r="J13" s="4"/>
      <c r="K13" s="4"/>
      <c r="L13" s="4"/>
      <c r="M13" s="4"/>
      <c r="N13" s="4"/>
      <c r="O13" s="4"/>
      <c r="P13" s="4"/>
      <c r="Q13" s="4"/>
      <c r="R13" s="4"/>
      <c r="S13" s="4"/>
      <c r="T13" s="4"/>
      <c r="U13" s="4"/>
      <c r="V13" s="4"/>
      <c r="W13" s="4"/>
    </row>
    <row r="14" spans="1:23" ht="12.75" customHeight="1">
      <c r="A14" s="4"/>
      <c r="B14" s="6"/>
      <c r="C14" s="60"/>
      <c r="D14" s="51"/>
      <c r="E14" s="4"/>
      <c r="F14" s="4"/>
      <c r="G14" s="4"/>
      <c r="H14" s="4"/>
      <c r="I14" s="4"/>
      <c r="J14" s="4"/>
      <c r="K14" s="4"/>
      <c r="L14" s="4"/>
      <c r="M14" s="4"/>
      <c r="N14" s="4"/>
      <c r="O14" s="4"/>
      <c r="P14" s="4"/>
      <c r="Q14" s="4"/>
      <c r="R14" s="4"/>
      <c r="S14" s="4"/>
      <c r="T14" s="4"/>
      <c r="U14" s="4"/>
      <c r="V14" s="4"/>
      <c r="W14" s="4"/>
    </row>
    <row r="15" spans="1:23" ht="12.75" customHeight="1">
      <c r="A15" s="4"/>
      <c r="B15" s="6"/>
      <c r="C15" s="60" t="s">
        <v>137</v>
      </c>
      <c r="D15" s="51"/>
      <c r="E15" s="4"/>
      <c r="F15" s="4"/>
      <c r="G15" s="4"/>
      <c r="H15" s="4"/>
      <c r="I15" s="4"/>
      <c r="J15" s="4"/>
      <c r="K15" s="4"/>
      <c r="L15" s="4"/>
      <c r="M15" s="4"/>
      <c r="N15" s="4"/>
      <c r="O15" s="4"/>
      <c r="P15" s="4"/>
      <c r="Q15" s="4"/>
      <c r="R15" s="4"/>
      <c r="S15" s="4"/>
      <c r="T15" s="4"/>
      <c r="U15" s="4"/>
      <c r="V15" s="4"/>
      <c r="W15" s="4"/>
    </row>
    <row r="16" spans="1:23" ht="12.75" customHeight="1">
      <c r="A16" s="4"/>
      <c r="B16" s="7"/>
      <c r="C16" s="2"/>
      <c r="D16" s="54"/>
      <c r="E16" s="4"/>
      <c r="F16" s="4"/>
      <c r="G16" s="4"/>
      <c r="H16" s="4"/>
      <c r="I16" s="4"/>
      <c r="J16" s="4"/>
      <c r="K16" s="4"/>
      <c r="L16" s="4"/>
      <c r="M16" s="4"/>
      <c r="N16" s="4"/>
      <c r="O16" s="4"/>
      <c r="P16" s="4"/>
      <c r="Q16" s="4"/>
      <c r="R16" s="4"/>
      <c r="S16" s="4"/>
      <c r="T16" s="4"/>
      <c r="U16" s="4"/>
      <c r="V16" s="4"/>
      <c r="W16" s="4"/>
    </row>
    <row r="17" spans="1:23" ht="12.75" customHeight="1">
      <c r="A17" s="4"/>
      <c r="B17" s="6" t="s">
        <v>153</v>
      </c>
      <c r="C17" s="58" t="s">
        <v>154</v>
      </c>
      <c r="D17" s="16"/>
      <c r="E17" s="4"/>
      <c r="F17" s="4"/>
      <c r="G17" s="4"/>
      <c r="H17" s="4"/>
      <c r="I17" s="4"/>
      <c r="J17" s="4"/>
      <c r="K17" s="4"/>
      <c r="L17" s="4"/>
      <c r="M17" s="4"/>
      <c r="N17" s="4"/>
      <c r="O17" s="4"/>
      <c r="P17" s="4"/>
      <c r="Q17" s="4"/>
      <c r="R17" s="4"/>
      <c r="S17" s="4"/>
      <c r="T17" s="4"/>
      <c r="U17" s="4"/>
      <c r="V17" s="4"/>
      <c r="W17" s="4"/>
    </row>
    <row r="18" spans="1:23" ht="12.75" customHeight="1">
      <c r="A18" s="4"/>
      <c r="B18" s="6"/>
      <c r="C18" s="58" t="s">
        <v>155</v>
      </c>
      <c r="D18" s="16"/>
      <c r="E18" s="4"/>
      <c r="F18" s="4"/>
      <c r="G18" s="4"/>
      <c r="H18" s="4"/>
      <c r="I18" s="4"/>
      <c r="J18" s="4"/>
      <c r="K18" s="4"/>
      <c r="L18" s="4"/>
      <c r="M18" s="4"/>
      <c r="N18" s="4"/>
      <c r="O18" s="4"/>
      <c r="P18" s="4"/>
      <c r="Q18" s="4"/>
      <c r="R18" s="4"/>
      <c r="S18" s="4"/>
      <c r="T18" s="4"/>
      <c r="U18" s="4"/>
      <c r="V18" s="4"/>
      <c r="W18" s="4"/>
    </row>
    <row r="19" spans="1:23" ht="12.75" customHeight="1">
      <c r="A19" s="4"/>
      <c r="B19" s="9"/>
      <c r="C19" s="58" t="s">
        <v>156</v>
      </c>
      <c r="D19" s="16"/>
      <c r="E19" s="4"/>
      <c r="F19" s="4"/>
      <c r="G19" s="4"/>
      <c r="H19" s="4"/>
      <c r="I19" s="4"/>
      <c r="J19" s="4"/>
      <c r="K19" s="4"/>
      <c r="L19" s="4"/>
      <c r="M19" s="4"/>
      <c r="N19" s="4"/>
      <c r="O19" s="4"/>
      <c r="P19" s="4"/>
      <c r="Q19" s="4"/>
      <c r="R19" s="4"/>
      <c r="S19" s="4"/>
      <c r="T19" s="4"/>
      <c r="U19" s="4"/>
      <c r="V19" s="4"/>
      <c r="W19" s="4"/>
    </row>
    <row r="20" spans="1:23" ht="12.75" customHeight="1">
      <c r="A20" s="4"/>
      <c r="B20" s="9"/>
      <c r="C20" s="58" t="s">
        <v>157</v>
      </c>
      <c r="D20" s="16"/>
      <c r="E20" s="4"/>
      <c r="F20" s="4"/>
      <c r="G20" s="4"/>
      <c r="H20" s="4"/>
      <c r="I20" s="4"/>
      <c r="J20" s="4"/>
      <c r="K20" s="4"/>
      <c r="L20" s="4"/>
      <c r="M20" s="4"/>
      <c r="N20" s="4"/>
      <c r="O20" s="4"/>
      <c r="P20" s="4"/>
      <c r="Q20" s="4"/>
      <c r="R20" s="4"/>
      <c r="S20" s="4"/>
      <c r="T20" s="4"/>
      <c r="U20" s="4"/>
      <c r="V20" s="4"/>
      <c r="W20" s="4"/>
    </row>
    <row r="21" spans="1:23" ht="12.75" customHeight="1">
      <c r="A21" s="4"/>
      <c r="B21" s="9"/>
      <c r="C21" s="58"/>
      <c r="D21" s="16"/>
      <c r="E21" s="4"/>
      <c r="F21" s="4"/>
      <c r="G21" s="4"/>
      <c r="H21" s="4"/>
      <c r="I21" s="4"/>
      <c r="J21" s="4"/>
      <c r="K21" s="4"/>
      <c r="L21" s="4"/>
      <c r="M21" s="4"/>
      <c r="N21" s="4"/>
      <c r="O21" s="4"/>
      <c r="P21" s="4"/>
      <c r="Q21" s="4"/>
      <c r="R21" s="4"/>
      <c r="S21" s="4"/>
      <c r="T21" s="4"/>
      <c r="U21" s="4"/>
      <c r="V21" s="4"/>
      <c r="W21" s="4"/>
    </row>
    <row r="22" spans="1:23" ht="12.75" customHeight="1">
      <c r="A22" s="4"/>
      <c r="B22" s="9"/>
      <c r="C22" s="60" t="s">
        <v>137</v>
      </c>
      <c r="D22" s="16"/>
      <c r="E22" s="4"/>
      <c r="F22" s="4"/>
      <c r="G22" s="4"/>
      <c r="H22" s="4"/>
      <c r="I22" s="4"/>
      <c r="J22" s="4"/>
      <c r="K22" s="4"/>
      <c r="L22" s="4"/>
      <c r="M22" s="4"/>
      <c r="N22" s="4"/>
      <c r="O22" s="4"/>
      <c r="P22" s="4"/>
      <c r="Q22" s="4"/>
      <c r="R22" s="4"/>
      <c r="S22" s="4"/>
      <c r="T22" s="4"/>
      <c r="U22" s="4"/>
      <c r="V22" s="4"/>
      <c r="W22" s="4"/>
    </row>
    <row r="23" spans="1:23" ht="12.75" customHeight="1">
      <c r="A23" s="4"/>
      <c r="B23" s="7"/>
      <c r="C23" s="2"/>
      <c r="D23" s="54"/>
      <c r="E23" s="4"/>
      <c r="F23" s="4"/>
      <c r="G23" s="4"/>
      <c r="H23" s="4"/>
      <c r="I23" s="4"/>
      <c r="J23" s="4"/>
      <c r="K23" s="4"/>
      <c r="L23" s="4"/>
      <c r="M23" s="4"/>
      <c r="N23" s="4"/>
      <c r="O23" s="4"/>
      <c r="P23" s="4"/>
      <c r="Q23" s="4"/>
      <c r="R23" s="4"/>
      <c r="S23" s="4"/>
      <c r="T23" s="4"/>
      <c r="U23" s="4"/>
      <c r="V23" s="4"/>
      <c r="W23" s="4"/>
    </row>
    <row r="24" spans="1:23" ht="12.75" customHeight="1">
      <c r="A24" s="4"/>
      <c r="B24" s="6" t="s">
        <v>158</v>
      </c>
      <c r="C24" s="58" t="s">
        <v>159</v>
      </c>
      <c r="D24" s="16"/>
      <c r="E24" s="4"/>
      <c r="F24" s="4"/>
      <c r="G24" s="4"/>
      <c r="H24" s="4"/>
      <c r="I24" s="4"/>
      <c r="J24" s="4"/>
      <c r="K24" s="4"/>
      <c r="L24" s="4"/>
      <c r="M24" s="4"/>
      <c r="N24" s="4"/>
      <c r="O24" s="4"/>
      <c r="P24" s="4"/>
      <c r="Q24" s="4"/>
      <c r="R24" s="4"/>
      <c r="S24" s="4"/>
      <c r="T24" s="4"/>
      <c r="U24" s="4"/>
      <c r="V24" s="4"/>
      <c r="W24" s="4"/>
    </row>
    <row r="25" spans="1:23" ht="12.75" customHeight="1">
      <c r="A25" s="4"/>
      <c r="B25" s="9"/>
      <c r="C25" s="58" t="s">
        <v>160</v>
      </c>
      <c r="D25" s="16"/>
      <c r="E25" s="4"/>
      <c r="F25" s="4"/>
      <c r="G25" s="4"/>
      <c r="H25" s="4"/>
      <c r="I25" s="4"/>
      <c r="J25" s="4"/>
      <c r="K25" s="4"/>
      <c r="L25" s="4"/>
      <c r="M25" s="4"/>
      <c r="N25" s="4"/>
      <c r="O25" s="4"/>
      <c r="P25" s="4"/>
      <c r="Q25" s="4"/>
      <c r="R25" s="4"/>
      <c r="S25" s="4"/>
      <c r="T25" s="4"/>
      <c r="U25" s="4"/>
      <c r="V25" s="4"/>
      <c r="W25" s="4"/>
    </row>
    <row r="26" spans="1:23" ht="12.75" customHeight="1">
      <c r="A26" s="4"/>
      <c r="B26" s="9"/>
      <c r="C26" s="58" t="s">
        <v>161</v>
      </c>
      <c r="D26" s="16"/>
      <c r="E26" s="4"/>
      <c r="F26" s="4"/>
      <c r="G26" s="4"/>
      <c r="H26" s="4"/>
      <c r="I26" s="4"/>
      <c r="J26" s="4"/>
      <c r="K26" s="4"/>
      <c r="L26" s="4"/>
      <c r="M26" s="4"/>
      <c r="N26" s="4"/>
      <c r="O26" s="4"/>
      <c r="P26" s="4"/>
      <c r="Q26" s="4"/>
      <c r="R26" s="4"/>
      <c r="S26" s="4"/>
      <c r="T26" s="4"/>
      <c r="U26" s="4"/>
      <c r="V26" s="4"/>
      <c r="W26" s="4"/>
    </row>
    <row r="27" spans="1:23" ht="12.75" customHeight="1">
      <c r="A27" s="4"/>
      <c r="B27" s="9"/>
      <c r="C27" s="58"/>
      <c r="D27" s="16"/>
      <c r="E27" s="4"/>
      <c r="F27" s="4"/>
      <c r="G27" s="4"/>
      <c r="H27" s="4"/>
      <c r="I27" s="4"/>
      <c r="J27" s="4"/>
      <c r="K27" s="4"/>
      <c r="L27" s="4"/>
      <c r="M27" s="4"/>
      <c r="N27" s="4"/>
      <c r="O27" s="4"/>
      <c r="P27" s="4"/>
      <c r="Q27" s="4"/>
      <c r="R27" s="4"/>
      <c r="S27" s="4"/>
      <c r="T27" s="4"/>
      <c r="U27" s="4"/>
      <c r="V27" s="4"/>
      <c r="W27" s="4"/>
    </row>
    <row r="28" spans="1:23" ht="12.75" customHeight="1">
      <c r="A28" s="4"/>
      <c r="B28" s="9"/>
      <c r="C28" s="60" t="s">
        <v>137</v>
      </c>
      <c r="D28" s="16"/>
      <c r="E28" s="4"/>
      <c r="F28" s="4"/>
      <c r="G28" s="4"/>
      <c r="H28" s="4"/>
      <c r="I28" s="4"/>
      <c r="J28" s="4"/>
      <c r="K28" s="4"/>
      <c r="L28" s="4"/>
      <c r="M28" s="4"/>
      <c r="N28" s="4"/>
      <c r="O28" s="4"/>
      <c r="P28" s="4"/>
      <c r="Q28" s="4"/>
      <c r="R28" s="4"/>
      <c r="S28" s="4"/>
      <c r="T28" s="4"/>
      <c r="U28" s="4"/>
      <c r="V28" s="4"/>
      <c r="W28" s="4"/>
    </row>
    <row r="29" spans="1:23" ht="12.75" customHeight="1">
      <c r="A29" s="4"/>
      <c r="B29" s="7"/>
      <c r="C29" s="2"/>
      <c r="D29" s="54"/>
      <c r="E29" s="4"/>
      <c r="F29" s="4"/>
      <c r="G29" s="4"/>
      <c r="H29" s="4"/>
      <c r="I29" s="4"/>
      <c r="J29" s="4"/>
      <c r="K29" s="4"/>
      <c r="L29" s="4"/>
      <c r="M29" s="4"/>
      <c r="N29" s="4"/>
      <c r="O29" s="4"/>
      <c r="P29" s="4"/>
      <c r="Q29" s="4"/>
      <c r="R29" s="4"/>
      <c r="S29" s="4"/>
      <c r="T29" s="4"/>
      <c r="U29" s="4"/>
      <c r="V29" s="4"/>
      <c r="W29" s="4"/>
    </row>
    <row r="30" spans="1:23" ht="12.75" customHeight="1">
      <c r="A30" s="4"/>
      <c r="B30" s="6" t="s">
        <v>162</v>
      </c>
      <c r="C30" s="58" t="s">
        <v>163</v>
      </c>
      <c r="D30" s="16"/>
      <c r="E30" s="4"/>
      <c r="F30" s="4"/>
      <c r="G30" s="4"/>
      <c r="H30" s="4"/>
      <c r="I30" s="4"/>
      <c r="J30" s="4"/>
      <c r="K30" s="4"/>
      <c r="L30" s="4"/>
      <c r="M30" s="4"/>
      <c r="N30" s="4"/>
      <c r="O30" s="4"/>
      <c r="P30" s="4"/>
      <c r="Q30" s="4"/>
      <c r="R30" s="4"/>
      <c r="S30" s="4"/>
      <c r="T30" s="4"/>
      <c r="U30" s="4"/>
      <c r="V30" s="4"/>
      <c r="W30" s="4"/>
    </row>
    <row r="31" spans="1:23" ht="12.75" customHeight="1">
      <c r="A31" s="4"/>
      <c r="B31" s="6"/>
      <c r="C31" s="58" t="s">
        <v>164</v>
      </c>
      <c r="D31" s="16"/>
      <c r="E31" s="4"/>
      <c r="F31" s="4"/>
      <c r="G31" s="4"/>
      <c r="H31" s="4"/>
      <c r="I31" s="4"/>
      <c r="J31" s="4"/>
      <c r="K31" s="4"/>
      <c r="L31" s="4"/>
      <c r="M31" s="4"/>
      <c r="N31" s="4"/>
      <c r="O31" s="4"/>
      <c r="P31" s="4"/>
      <c r="Q31" s="4"/>
      <c r="R31" s="4"/>
      <c r="S31" s="4"/>
      <c r="T31" s="4"/>
      <c r="U31" s="4"/>
      <c r="V31" s="4"/>
      <c r="W31" s="4"/>
    </row>
    <row r="32" spans="1:23" ht="12.75" customHeight="1">
      <c r="A32" s="4"/>
      <c r="B32" s="9"/>
      <c r="C32" s="58" t="s">
        <v>165</v>
      </c>
      <c r="D32" s="16"/>
      <c r="E32" s="4"/>
      <c r="F32" s="4"/>
      <c r="G32" s="4"/>
      <c r="H32" s="4"/>
      <c r="I32" s="4"/>
      <c r="J32" s="4"/>
      <c r="K32" s="4"/>
      <c r="L32" s="4"/>
      <c r="M32" s="4"/>
      <c r="N32" s="4"/>
      <c r="O32" s="4"/>
      <c r="P32" s="4"/>
      <c r="Q32" s="4"/>
      <c r="R32" s="4"/>
      <c r="S32" s="4"/>
      <c r="T32" s="4"/>
      <c r="U32" s="4"/>
      <c r="V32" s="4"/>
      <c r="W32" s="4"/>
    </row>
    <row r="33" spans="1:23" ht="12.75" customHeight="1">
      <c r="A33" s="4"/>
      <c r="B33" s="9"/>
      <c r="C33" s="58" t="s">
        <v>166</v>
      </c>
      <c r="D33" s="16"/>
      <c r="E33" s="4"/>
      <c r="F33" s="4"/>
      <c r="G33" s="4"/>
      <c r="H33" s="4"/>
      <c r="I33" s="4"/>
      <c r="J33" s="4"/>
      <c r="K33" s="4"/>
      <c r="L33" s="4"/>
      <c r="M33" s="4"/>
      <c r="N33" s="4"/>
      <c r="O33" s="4"/>
      <c r="P33" s="4"/>
      <c r="Q33" s="4"/>
      <c r="R33" s="4"/>
      <c r="S33" s="4"/>
      <c r="T33" s="4"/>
      <c r="U33" s="4"/>
      <c r="V33" s="4"/>
      <c r="W33" s="4"/>
    </row>
    <row r="34" spans="1:23" ht="12.75" customHeight="1">
      <c r="A34" s="4"/>
      <c r="B34" s="9"/>
      <c r="C34" s="58" t="s">
        <v>167</v>
      </c>
      <c r="D34" s="16"/>
      <c r="E34" s="4"/>
      <c r="F34" s="4"/>
      <c r="G34" s="4"/>
      <c r="H34" s="4"/>
      <c r="I34" s="4"/>
      <c r="J34" s="4"/>
      <c r="K34" s="4"/>
      <c r="L34" s="4"/>
      <c r="M34" s="4"/>
      <c r="N34" s="4"/>
      <c r="O34" s="4"/>
      <c r="P34" s="4"/>
      <c r="Q34" s="4"/>
      <c r="R34" s="4"/>
      <c r="S34" s="4"/>
      <c r="T34" s="4"/>
      <c r="U34" s="4"/>
      <c r="V34" s="4"/>
      <c r="W34" s="4"/>
    </row>
    <row r="35" spans="1:23" ht="12.75" customHeight="1">
      <c r="A35" s="4"/>
      <c r="B35" s="9"/>
      <c r="C35" s="58" t="s">
        <v>168</v>
      </c>
      <c r="D35" s="16"/>
      <c r="E35" s="4"/>
      <c r="F35" s="4"/>
      <c r="G35" s="4"/>
      <c r="H35" s="4"/>
      <c r="I35" s="4"/>
      <c r="J35" s="4"/>
      <c r="K35" s="4"/>
      <c r="L35" s="4"/>
      <c r="M35" s="4"/>
      <c r="N35" s="4"/>
      <c r="O35" s="4"/>
      <c r="P35" s="4"/>
      <c r="Q35" s="4"/>
      <c r="R35" s="4"/>
      <c r="S35" s="4"/>
      <c r="T35" s="4"/>
      <c r="U35" s="4"/>
      <c r="V35" s="4"/>
      <c r="W35" s="4"/>
    </row>
    <row r="36" spans="1:23" ht="12.75" customHeight="1">
      <c r="A36" s="4"/>
      <c r="B36" s="9"/>
      <c r="C36" s="58" t="s">
        <v>169</v>
      </c>
      <c r="D36" s="16"/>
      <c r="E36" s="4"/>
      <c r="F36" s="4"/>
      <c r="G36" s="4"/>
      <c r="H36" s="4"/>
      <c r="I36" s="4"/>
      <c r="J36" s="4"/>
      <c r="K36" s="4"/>
      <c r="L36" s="4"/>
      <c r="M36" s="4"/>
      <c r="N36" s="4"/>
      <c r="O36" s="4"/>
      <c r="P36" s="4"/>
      <c r="Q36" s="4"/>
      <c r="R36" s="4"/>
      <c r="S36" s="4"/>
      <c r="T36" s="4"/>
      <c r="U36" s="4"/>
      <c r="V36" s="4"/>
      <c r="W36" s="4"/>
    </row>
    <row r="37" spans="1:23" ht="12.75" customHeight="1">
      <c r="A37" s="4"/>
      <c r="B37" s="9"/>
      <c r="C37" s="58" t="s">
        <v>170</v>
      </c>
      <c r="D37" s="16"/>
      <c r="E37" s="4"/>
      <c r="F37" s="4"/>
      <c r="G37" s="4"/>
      <c r="H37" s="4"/>
      <c r="I37" s="4"/>
      <c r="J37" s="4"/>
      <c r="K37" s="4"/>
      <c r="L37" s="4"/>
      <c r="M37" s="4"/>
      <c r="N37" s="4"/>
      <c r="O37" s="4"/>
      <c r="P37" s="4"/>
      <c r="Q37" s="4"/>
      <c r="R37" s="4"/>
      <c r="S37" s="4"/>
      <c r="T37" s="4"/>
      <c r="U37" s="4"/>
      <c r="V37" s="4"/>
      <c r="W37" s="4"/>
    </row>
    <row r="38" spans="1:23" ht="12.75" customHeight="1">
      <c r="A38" s="4"/>
      <c r="B38" s="9"/>
      <c r="C38" s="58" t="s">
        <v>171</v>
      </c>
      <c r="D38" s="16"/>
      <c r="E38" s="4"/>
      <c r="F38" s="4"/>
      <c r="G38" s="4"/>
      <c r="H38" s="4"/>
      <c r="I38" s="4"/>
      <c r="J38" s="4"/>
      <c r="K38" s="4"/>
      <c r="L38" s="4"/>
      <c r="M38" s="4"/>
      <c r="N38" s="4"/>
      <c r="O38" s="4"/>
      <c r="P38" s="4"/>
      <c r="Q38" s="4"/>
      <c r="R38" s="4"/>
      <c r="S38" s="4"/>
      <c r="T38" s="4"/>
      <c r="U38" s="4"/>
      <c r="V38" s="4"/>
      <c r="W38" s="4"/>
    </row>
    <row r="39" spans="1:23" ht="12.75" customHeight="1">
      <c r="A39" s="4"/>
      <c r="B39" s="9"/>
      <c r="C39" s="58"/>
      <c r="D39" s="16"/>
      <c r="E39" s="4"/>
      <c r="F39" s="4"/>
      <c r="G39" s="4"/>
      <c r="H39" s="4"/>
      <c r="I39" s="4"/>
      <c r="J39" s="4"/>
      <c r="K39" s="4"/>
      <c r="L39" s="4"/>
      <c r="M39" s="4"/>
      <c r="N39" s="4"/>
      <c r="O39" s="4"/>
      <c r="P39" s="4"/>
      <c r="Q39" s="4"/>
      <c r="R39" s="4"/>
      <c r="S39" s="4"/>
      <c r="T39" s="4"/>
      <c r="U39" s="4"/>
      <c r="V39" s="4"/>
      <c r="W39" s="4"/>
    </row>
    <row r="40" spans="1:23" ht="12.75" customHeight="1">
      <c r="A40" s="4"/>
      <c r="B40" s="9"/>
      <c r="C40" s="60" t="s">
        <v>137</v>
      </c>
      <c r="D40" s="16"/>
      <c r="E40" s="4"/>
      <c r="F40" s="4"/>
      <c r="G40" s="4"/>
      <c r="H40" s="4"/>
      <c r="I40" s="4"/>
      <c r="J40" s="4"/>
      <c r="K40" s="4"/>
      <c r="L40" s="4"/>
      <c r="M40" s="4"/>
      <c r="N40" s="4"/>
      <c r="O40" s="4"/>
      <c r="P40" s="4"/>
      <c r="Q40" s="4"/>
      <c r="R40" s="4"/>
      <c r="S40" s="4"/>
      <c r="T40" s="4"/>
      <c r="U40" s="4"/>
      <c r="V40" s="4"/>
      <c r="W40" s="4"/>
    </row>
    <row r="41" spans="1:23" ht="12.75" customHeight="1">
      <c r="A41" s="4"/>
      <c r="B41" s="7"/>
      <c r="C41" s="2"/>
      <c r="D41" s="54"/>
      <c r="E41" s="4"/>
      <c r="F41" s="4"/>
      <c r="G41" s="4"/>
      <c r="H41" s="4"/>
      <c r="I41" s="4"/>
      <c r="J41" s="4"/>
      <c r="K41" s="4"/>
      <c r="L41" s="4"/>
      <c r="M41" s="4"/>
      <c r="N41" s="4"/>
      <c r="O41" s="4"/>
      <c r="P41" s="4"/>
      <c r="Q41" s="4"/>
      <c r="R41" s="4"/>
      <c r="S41" s="4"/>
      <c r="T41" s="4"/>
      <c r="U41" s="4"/>
      <c r="V41" s="4"/>
      <c r="W41" s="4"/>
    </row>
    <row r="42" spans="1:23" ht="12.75" customHeight="1">
      <c r="A42" s="4"/>
      <c r="B42" s="6" t="s">
        <v>172</v>
      </c>
      <c r="C42" s="58" t="s">
        <v>173</v>
      </c>
      <c r="D42" s="16"/>
      <c r="E42" s="4"/>
      <c r="F42" s="4"/>
      <c r="G42" s="4"/>
      <c r="H42" s="4"/>
      <c r="I42" s="4"/>
      <c r="J42" s="4"/>
      <c r="K42" s="4"/>
      <c r="L42" s="4"/>
      <c r="M42" s="4"/>
      <c r="N42" s="4"/>
      <c r="O42" s="4"/>
      <c r="P42" s="4"/>
      <c r="Q42" s="4"/>
      <c r="R42" s="4"/>
      <c r="S42" s="4"/>
      <c r="T42" s="4"/>
      <c r="U42" s="4"/>
      <c r="V42" s="4"/>
      <c r="W42" s="4"/>
    </row>
    <row r="43" spans="1:23" ht="12.75" customHeight="1">
      <c r="A43" s="4"/>
      <c r="B43" s="6"/>
      <c r="C43" s="58" t="s">
        <v>174</v>
      </c>
      <c r="D43" s="16"/>
      <c r="E43" s="4"/>
      <c r="F43" s="4"/>
      <c r="G43" s="4"/>
      <c r="H43" s="4"/>
      <c r="I43" s="4"/>
      <c r="J43" s="4"/>
      <c r="K43" s="4"/>
      <c r="L43" s="4"/>
      <c r="M43" s="4"/>
      <c r="N43" s="4"/>
      <c r="O43" s="4"/>
      <c r="P43" s="4"/>
      <c r="Q43" s="4"/>
      <c r="R43" s="4"/>
      <c r="S43" s="4"/>
      <c r="T43" s="4"/>
      <c r="U43" s="4"/>
      <c r="V43" s="4"/>
      <c r="W43" s="4"/>
    </row>
    <row r="44" spans="1:23" ht="12.75" customHeight="1">
      <c r="A44" s="4"/>
      <c r="B44" s="6"/>
      <c r="C44" s="58"/>
      <c r="D44" s="16"/>
      <c r="E44" s="4"/>
      <c r="F44" s="4"/>
      <c r="G44" s="4"/>
      <c r="H44" s="4"/>
      <c r="I44" s="4"/>
      <c r="J44" s="4"/>
      <c r="K44" s="4"/>
      <c r="L44" s="4"/>
      <c r="M44" s="4"/>
      <c r="N44" s="4"/>
      <c r="O44" s="4"/>
      <c r="P44" s="4"/>
      <c r="Q44" s="4"/>
      <c r="R44" s="4"/>
      <c r="S44" s="4"/>
      <c r="T44" s="4"/>
      <c r="U44" s="4"/>
      <c r="V44" s="4"/>
      <c r="W44" s="4"/>
    </row>
    <row r="45" spans="1:23" ht="12.75" customHeight="1" thickBot="1">
      <c r="A45" s="4"/>
      <c r="B45" s="8"/>
      <c r="C45" s="59" t="s">
        <v>137</v>
      </c>
      <c r="D45" s="49"/>
      <c r="E45" s="4"/>
      <c r="F45" s="4"/>
      <c r="G45" s="4"/>
      <c r="H45" s="4"/>
      <c r="I45" s="4"/>
      <c r="J45" s="4"/>
      <c r="K45" s="4"/>
      <c r="L45" s="4"/>
      <c r="M45" s="4"/>
      <c r="N45" s="4"/>
      <c r="O45" s="4"/>
      <c r="P45" s="4"/>
      <c r="Q45" s="4"/>
      <c r="R45" s="4"/>
      <c r="S45" s="4"/>
      <c r="T45" s="4"/>
      <c r="U45" s="4"/>
      <c r="V45" s="4"/>
      <c r="W45" s="4"/>
    </row>
    <row r="46" spans="1:23" ht="12.75" customHeight="1">
      <c r="A46" s="4"/>
      <c r="B46" s="4"/>
      <c r="C46" s="4"/>
      <c r="D46" s="4"/>
      <c r="E46" s="4"/>
      <c r="F46" s="4"/>
      <c r="G46" s="4"/>
      <c r="H46" s="4"/>
      <c r="I46" s="4"/>
      <c r="J46" s="4"/>
      <c r="K46" s="4"/>
      <c r="L46" s="4"/>
      <c r="M46" s="4"/>
      <c r="N46" s="4"/>
      <c r="O46" s="4"/>
      <c r="P46" s="4"/>
      <c r="Q46" s="4"/>
      <c r="R46" s="4"/>
      <c r="S46" s="4"/>
      <c r="T46" s="4"/>
      <c r="U46" s="4"/>
      <c r="V46" s="4"/>
      <c r="W46" s="4"/>
    </row>
    <row r="47" spans="1:23" ht="12.75" customHeight="1">
      <c r="A47" s="4"/>
      <c r="B47" s="4" t="s">
        <v>143</v>
      </c>
      <c r="C47" s="199" t="s">
        <v>144</v>
      </c>
      <c r="D47" s="199"/>
      <c r="E47" s="4"/>
      <c r="F47" s="4"/>
      <c r="G47" s="4"/>
      <c r="H47" s="4"/>
      <c r="I47" s="4"/>
      <c r="J47" s="4"/>
      <c r="K47" s="4"/>
      <c r="L47" s="4"/>
      <c r="M47" s="4"/>
      <c r="N47" s="4"/>
      <c r="O47" s="4"/>
      <c r="P47" s="4"/>
      <c r="Q47" s="4"/>
      <c r="R47" s="4"/>
      <c r="S47" s="4"/>
      <c r="T47" s="4"/>
      <c r="U47" s="4"/>
      <c r="V47" s="4"/>
      <c r="W47" s="4"/>
    </row>
    <row r="48" spans="1:23" ht="12.75" customHeight="1">
      <c r="A48" s="5"/>
      <c r="B48" s="5"/>
      <c r="C48" s="5"/>
      <c r="D48" s="5"/>
      <c r="E48" s="5"/>
      <c r="F48" s="5"/>
      <c r="G48" s="5"/>
      <c r="H48" s="5"/>
      <c r="I48" s="5"/>
      <c r="J48" s="5"/>
      <c r="K48" s="5"/>
      <c r="L48" s="4"/>
      <c r="M48" s="4"/>
      <c r="N48" s="4"/>
      <c r="O48" s="4"/>
      <c r="P48" s="4"/>
      <c r="Q48" s="4"/>
      <c r="R48" s="4"/>
      <c r="S48" s="4"/>
      <c r="T48" s="4"/>
      <c r="U48" s="4"/>
      <c r="V48" s="4"/>
      <c r="W48" s="4"/>
    </row>
    <row r="49" spans="1:23" ht="12.75" customHeight="1">
      <c r="A49" s="5"/>
      <c r="B49" s="5"/>
      <c r="C49" s="5"/>
      <c r="D49" s="5"/>
      <c r="E49" s="5"/>
      <c r="F49" s="5"/>
      <c r="G49" s="5"/>
      <c r="H49" s="5"/>
      <c r="I49" s="5"/>
      <c r="J49" s="5"/>
      <c r="K49" s="5"/>
      <c r="L49" s="4"/>
      <c r="M49" s="4"/>
      <c r="N49" s="4"/>
      <c r="O49" s="4"/>
      <c r="P49" s="4"/>
      <c r="Q49" s="4"/>
      <c r="R49" s="4"/>
      <c r="S49" s="4"/>
      <c r="T49" s="4"/>
      <c r="U49" s="4"/>
      <c r="V49" s="4"/>
      <c r="W49" s="4"/>
    </row>
    <row r="50" spans="1:23" ht="12.75" customHeight="1" thickBot="1">
      <c r="A50" s="5"/>
      <c r="B50" s="5" t="s">
        <v>175</v>
      </c>
      <c r="C50" s="14" t="s">
        <v>176</v>
      </c>
      <c r="D50" s="5" t="s">
        <v>177</v>
      </c>
      <c r="E50" s="5"/>
      <c r="F50" s="5"/>
      <c r="G50" s="5"/>
      <c r="H50" s="5"/>
      <c r="I50" s="5"/>
      <c r="J50" s="5"/>
      <c r="K50" s="5"/>
      <c r="L50" s="4"/>
      <c r="M50" s="4"/>
      <c r="N50" s="4"/>
      <c r="O50" s="4"/>
      <c r="P50" s="4"/>
      <c r="Q50" s="4"/>
      <c r="R50" s="4"/>
      <c r="S50" s="4"/>
      <c r="T50" s="4"/>
      <c r="U50" s="4"/>
      <c r="V50" s="4"/>
      <c r="W50" s="4"/>
    </row>
    <row r="51" spans="1:23" ht="12.75" customHeight="1">
      <c r="A51" s="4"/>
      <c r="B51" s="206" t="s">
        <v>178</v>
      </c>
      <c r="C51" s="15">
        <v>0</v>
      </c>
      <c r="D51" s="207" t="s">
        <v>179</v>
      </c>
      <c r="E51" s="5"/>
      <c r="F51" s="5"/>
      <c r="G51" s="5"/>
      <c r="H51" s="5"/>
      <c r="I51" s="5"/>
      <c r="J51" s="5"/>
      <c r="K51" s="5"/>
      <c r="L51" s="2"/>
      <c r="M51" s="2"/>
      <c r="N51" s="4"/>
      <c r="O51" s="4"/>
      <c r="P51" s="4"/>
      <c r="Q51" s="4"/>
      <c r="R51" s="4"/>
      <c r="S51" s="4"/>
      <c r="T51" s="4"/>
      <c r="U51" s="4"/>
      <c r="V51" s="4"/>
      <c r="W51" s="4"/>
    </row>
    <row r="52" spans="1:23" ht="12.75" customHeight="1">
      <c r="A52" s="4"/>
      <c r="B52" s="50" t="s">
        <v>180</v>
      </c>
      <c r="C52" s="208">
        <v>0</v>
      </c>
      <c r="D52" s="54" t="s">
        <v>179</v>
      </c>
      <c r="E52" s="5"/>
      <c r="F52" s="5"/>
      <c r="G52" s="5"/>
      <c r="H52" s="5"/>
      <c r="I52" s="5"/>
      <c r="J52" s="5"/>
      <c r="K52" s="5"/>
      <c r="L52" s="2"/>
      <c r="M52" s="2"/>
      <c r="N52" s="4"/>
      <c r="O52" s="4"/>
      <c r="P52" s="4"/>
      <c r="Q52" s="4"/>
      <c r="R52" s="4"/>
      <c r="S52" s="4"/>
      <c r="T52" s="4"/>
      <c r="U52" s="4"/>
      <c r="V52" s="4"/>
      <c r="W52" s="4"/>
    </row>
    <row r="53" spans="1:23" ht="12.75" customHeight="1">
      <c r="A53" s="4"/>
      <c r="B53" s="50" t="s">
        <v>181</v>
      </c>
      <c r="C53" s="208">
        <v>0</v>
      </c>
      <c r="D53" s="54" t="s">
        <v>179</v>
      </c>
      <c r="E53" s="5"/>
      <c r="F53" s="5"/>
      <c r="G53" s="5"/>
      <c r="H53" s="5"/>
      <c r="I53" s="5"/>
      <c r="J53" s="5"/>
      <c r="K53" s="5"/>
      <c r="L53" s="2"/>
      <c r="M53" s="2"/>
      <c r="N53" s="4"/>
      <c r="O53" s="4"/>
      <c r="P53" s="4"/>
      <c r="Q53" s="4"/>
      <c r="R53" s="4"/>
      <c r="S53" s="4"/>
      <c r="T53" s="4"/>
      <c r="U53" s="4"/>
      <c r="V53" s="4"/>
      <c r="W53" s="4"/>
    </row>
    <row r="54" spans="1:23" ht="12.75" customHeight="1">
      <c r="A54" s="4"/>
      <c r="B54" s="50" t="s">
        <v>182</v>
      </c>
      <c r="C54" s="208">
        <v>0</v>
      </c>
      <c r="D54" s="54" t="s">
        <v>179</v>
      </c>
      <c r="E54" s="5"/>
      <c r="F54" s="5"/>
      <c r="G54" s="5"/>
      <c r="H54" s="5"/>
      <c r="I54" s="5"/>
      <c r="J54" s="5"/>
      <c r="K54" s="5"/>
      <c r="L54" s="2"/>
      <c r="M54" s="2"/>
      <c r="N54" s="4"/>
      <c r="O54" s="4"/>
      <c r="P54" s="4"/>
      <c r="Q54" s="4"/>
      <c r="R54" s="4"/>
      <c r="S54" s="4"/>
      <c r="T54" s="4"/>
      <c r="U54" s="4"/>
      <c r="V54" s="4"/>
      <c r="W54" s="4"/>
    </row>
    <row r="55" spans="1:23" ht="12.75" customHeight="1">
      <c r="A55" s="4"/>
      <c r="B55" s="50" t="s">
        <v>183</v>
      </c>
      <c r="C55" s="208">
        <v>0</v>
      </c>
      <c r="D55" s="54" t="s">
        <v>184</v>
      </c>
      <c r="E55" s="5"/>
      <c r="F55" s="5"/>
      <c r="G55" s="5"/>
      <c r="H55" s="5"/>
      <c r="I55" s="5"/>
      <c r="J55" s="5"/>
      <c r="K55" s="5"/>
      <c r="L55" s="2"/>
      <c r="M55" s="2"/>
      <c r="N55" s="4"/>
      <c r="O55" s="4"/>
      <c r="P55" s="4"/>
      <c r="Q55" s="4"/>
      <c r="R55" s="4"/>
      <c r="S55" s="4"/>
      <c r="T55" s="4"/>
      <c r="U55" s="4"/>
      <c r="V55" s="4"/>
      <c r="W55" s="4"/>
    </row>
    <row r="56" spans="1:23" ht="12.75" customHeight="1">
      <c r="A56" s="4"/>
      <c r="B56" s="50" t="s">
        <v>185</v>
      </c>
      <c r="C56" s="208">
        <v>0</v>
      </c>
      <c r="D56" s="54" t="s">
        <v>186</v>
      </c>
      <c r="E56" s="5"/>
      <c r="F56" s="5"/>
      <c r="G56" s="5"/>
      <c r="H56" s="5"/>
      <c r="I56" s="5"/>
      <c r="J56" s="5"/>
      <c r="K56" s="5"/>
      <c r="L56" s="2"/>
      <c r="M56" s="2"/>
      <c r="N56" s="4"/>
      <c r="O56" s="4"/>
      <c r="P56" s="4"/>
      <c r="Q56" s="4"/>
      <c r="R56" s="4"/>
      <c r="S56" s="4"/>
      <c r="T56" s="4"/>
      <c r="U56" s="4"/>
      <c r="V56" s="4"/>
      <c r="W56" s="4"/>
    </row>
    <row r="57" spans="1:23" ht="12.75" customHeight="1">
      <c r="A57" s="4"/>
      <c r="B57" s="50" t="s">
        <v>187</v>
      </c>
      <c r="C57" s="208">
        <v>0</v>
      </c>
      <c r="D57" s="54" t="s">
        <v>186</v>
      </c>
      <c r="E57" s="5"/>
      <c r="F57" s="5"/>
      <c r="G57" s="5"/>
      <c r="H57" s="5"/>
      <c r="I57" s="5"/>
      <c r="J57" s="5"/>
      <c r="K57" s="5"/>
      <c r="L57" s="2"/>
      <c r="M57" s="2"/>
      <c r="N57" s="4"/>
      <c r="O57" s="4"/>
      <c r="P57" s="4"/>
      <c r="Q57" s="4"/>
      <c r="R57" s="4"/>
      <c r="S57" s="4"/>
      <c r="T57" s="4"/>
      <c r="U57" s="4"/>
      <c r="V57" s="4"/>
      <c r="W57" s="4"/>
    </row>
    <row r="58" spans="1:23" ht="12.75" customHeight="1">
      <c r="A58" s="4"/>
      <c r="B58" s="50" t="s">
        <v>188</v>
      </c>
      <c r="C58" s="208">
        <v>0</v>
      </c>
      <c r="D58" s="54" t="s">
        <v>186</v>
      </c>
      <c r="E58" s="5"/>
      <c r="F58" s="5"/>
      <c r="G58" s="5"/>
      <c r="H58" s="5"/>
      <c r="I58" s="5"/>
      <c r="J58" s="5"/>
      <c r="K58" s="5"/>
      <c r="L58" s="2"/>
      <c r="M58" s="2"/>
      <c r="N58" s="4"/>
      <c r="O58" s="4"/>
      <c r="P58" s="4"/>
      <c r="Q58" s="4"/>
      <c r="R58" s="4"/>
      <c r="S58" s="4"/>
      <c r="T58" s="4"/>
      <c r="U58" s="4"/>
      <c r="V58" s="4"/>
      <c r="W58" s="4"/>
    </row>
    <row r="59" spans="1:23" ht="12.75" customHeight="1">
      <c r="A59" s="4"/>
      <c r="B59" s="50" t="s">
        <v>189</v>
      </c>
      <c r="C59" s="208">
        <v>0</v>
      </c>
      <c r="D59" s="54" t="s">
        <v>186</v>
      </c>
      <c r="E59" s="5"/>
      <c r="F59" s="5"/>
      <c r="G59" s="5"/>
      <c r="H59" s="5"/>
      <c r="I59" s="5"/>
      <c r="J59" s="5"/>
      <c r="K59" s="5"/>
      <c r="L59" s="2"/>
      <c r="M59" s="2"/>
      <c r="N59" s="4"/>
      <c r="O59" s="4"/>
      <c r="P59" s="4"/>
      <c r="Q59" s="4"/>
      <c r="R59" s="4"/>
      <c r="S59" s="4"/>
      <c r="T59" s="4"/>
      <c r="U59" s="4"/>
      <c r="V59" s="4"/>
      <c r="W59" s="4"/>
    </row>
    <row r="60" spans="1:23" ht="12.75" customHeight="1">
      <c r="A60" s="4"/>
      <c r="B60" s="50" t="s">
        <v>190</v>
      </c>
      <c r="C60" s="209" t="s">
        <v>191</v>
      </c>
      <c r="D60" s="54" t="s">
        <v>192</v>
      </c>
      <c r="E60" s="5"/>
      <c r="F60" s="5"/>
      <c r="G60" s="5"/>
      <c r="H60" s="5"/>
      <c r="I60" s="5"/>
      <c r="J60" s="5"/>
      <c r="K60" s="5"/>
      <c r="L60" s="2"/>
      <c r="M60" s="2"/>
      <c r="N60" s="4"/>
      <c r="O60" s="4"/>
      <c r="P60" s="4"/>
      <c r="Q60" s="4"/>
      <c r="R60" s="4"/>
      <c r="S60" s="4"/>
      <c r="T60" s="4"/>
      <c r="U60" s="4"/>
      <c r="V60" s="4"/>
      <c r="W60" s="4"/>
    </row>
    <row r="61" spans="1:23" ht="12.75" customHeight="1">
      <c r="A61" s="4"/>
      <c r="B61" s="50" t="s">
        <v>193</v>
      </c>
      <c r="C61" s="209" t="s">
        <v>191</v>
      </c>
      <c r="D61" s="54" t="s">
        <v>192</v>
      </c>
      <c r="E61" s="5"/>
      <c r="F61" s="5"/>
      <c r="G61" s="5"/>
      <c r="H61" s="5"/>
      <c r="I61" s="5"/>
      <c r="J61" s="5"/>
      <c r="K61" s="5"/>
      <c r="L61" s="2"/>
      <c r="M61" s="2"/>
      <c r="N61" s="4"/>
      <c r="O61" s="4"/>
      <c r="P61" s="4"/>
      <c r="Q61" s="4"/>
      <c r="R61" s="4"/>
      <c r="S61" s="4"/>
      <c r="T61" s="4"/>
      <c r="U61" s="4"/>
      <c r="V61" s="4"/>
      <c r="W61" s="4"/>
    </row>
    <row r="62" spans="1:23" ht="12.75" customHeight="1">
      <c r="A62" s="4"/>
      <c r="B62" s="50" t="s">
        <v>194</v>
      </c>
      <c r="C62" s="208">
        <v>0</v>
      </c>
      <c r="D62" s="54" t="s">
        <v>179</v>
      </c>
      <c r="E62" s="5"/>
      <c r="F62" s="5"/>
      <c r="G62" s="5"/>
      <c r="H62" s="5"/>
      <c r="I62" s="5"/>
      <c r="J62" s="5"/>
      <c r="K62" s="5"/>
      <c r="L62" s="2"/>
      <c r="M62" s="2"/>
      <c r="N62" s="4"/>
      <c r="O62" s="4"/>
      <c r="P62" s="4"/>
      <c r="Q62" s="4"/>
      <c r="R62" s="4"/>
      <c r="S62" s="4"/>
      <c r="T62" s="4"/>
      <c r="U62" s="4"/>
      <c r="V62" s="4"/>
      <c r="W62" s="4"/>
    </row>
    <row r="63" spans="1:23" ht="12.75" customHeight="1">
      <c r="A63" s="4"/>
      <c r="B63" s="50" t="s">
        <v>195</v>
      </c>
      <c r="C63" s="208">
        <v>0</v>
      </c>
      <c r="D63" s="54" t="s">
        <v>179</v>
      </c>
      <c r="E63" s="5"/>
      <c r="F63" s="5"/>
      <c r="G63" s="5"/>
      <c r="H63" s="5"/>
      <c r="I63" s="5"/>
      <c r="J63" s="5"/>
      <c r="K63" s="5"/>
      <c r="L63" s="2"/>
      <c r="M63" s="2"/>
      <c r="N63" s="4"/>
      <c r="O63" s="4"/>
      <c r="P63" s="4"/>
      <c r="Q63" s="4"/>
      <c r="R63" s="4"/>
      <c r="S63" s="4"/>
      <c r="T63" s="4"/>
      <c r="U63" s="4"/>
      <c r="V63" s="4"/>
      <c r="W63" s="4"/>
    </row>
    <row r="64" spans="1:23" ht="12.75" customHeight="1">
      <c r="A64" s="4"/>
      <c r="B64" s="50" t="s">
        <v>196</v>
      </c>
      <c r="C64" s="208">
        <v>0</v>
      </c>
      <c r="D64" s="54" t="s">
        <v>197</v>
      </c>
      <c r="E64" s="5"/>
      <c r="F64" s="5"/>
      <c r="G64" s="5"/>
      <c r="H64" s="5"/>
      <c r="I64" s="5"/>
      <c r="J64" s="5"/>
      <c r="K64" s="5"/>
      <c r="L64" s="2"/>
      <c r="M64" s="2"/>
      <c r="N64" s="4"/>
      <c r="O64" s="4"/>
      <c r="P64" s="4"/>
      <c r="Q64" s="4"/>
      <c r="R64" s="4"/>
      <c r="S64" s="4"/>
      <c r="T64" s="4"/>
      <c r="U64" s="4"/>
      <c r="V64" s="4"/>
      <c r="W64" s="4"/>
    </row>
    <row r="65" spans="1:23" ht="12.75" customHeight="1">
      <c r="A65" s="4"/>
      <c r="B65" s="50" t="s">
        <v>198</v>
      </c>
      <c r="C65" s="208">
        <v>0</v>
      </c>
      <c r="D65" s="54" t="s">
        <v>197</v>
      </c>
      <c r="E65" s="5"/>
      <c r="F65" s="5"/>
      <c r="G65" s="5"/>
      <c r="H65" s="5"/>
      <c r="I65" s="5"/>
      <c r="J65" s="5"/>
      <c r="K65" s="5"/>
      <c r="L65" s="2"/>
      <c r="M65" s="2"/>
      <c r="N65" s="4"/>
      <c r="O65" s="4"/>
      <c r="P65" s="4"/>
      <c r="Q65" s="4"/>
      <c r="R65" s="4"/>
      <c r="S65" s="4"/>
      <c r="T65" s="4"/>
      <c r="U65" s="4"/>
      <c r="V65" s="4"/>
      <c r="W65" s="4"/>
    </row>
    <row r="66" spans="1:23" ht="12.75" customHeight="1">
      <c r="A66" s="4"/>
      <c r="B66" s="50" t="s">
        <v>199</v>
      </c>
      <c r="C66" s="208">
        <v>0</v>
      </c>
      <c r="D66" s="54" t="s">
        <v>197</v>
      </c>
      <c r="E66" s="5"/>
      <c r="F66" s="5"/>
      <c r="G66" s="5"/>
      <c r="H66" s="5"/>
      <c r="I66" s="5"/>
      <c r="J66" s="5"/>
      <c r="K66" s="5"/>
      <c r="L66" s="2"/>
      <c r="M66" s="2"/>
      <c r="N66" s="4"/>
      <c r="O66" s="4"/>
      <c r="P66" s="4"/>
      <c r="Q66" s="4"/>
      <c r="R66" s="4"/>
      <c r="S66" s="4"/>
      <c r="T66" s="4"/>
      <c r="U66" s="4"/>
      <c r="V66" s="4"/>
      <c r="W66" s="4"/>
    </row>
    <row r="67" spans="1:23" ht="12.75" customHeight="1">
      <c r="A67" s="4"/>
      <c r="B67" s="50" t="s">
        <v>200</v>
      </c>
      <c r="C67" s="208">
        <v>0</v>
      </c>
      <c r="D67" s="54" t="s">
        <v>197</v>
      </c>
      <c r="E67" s="5"/>
      <c r="F67" s="5"/>
      <c r="G67" s="5"/>
      <c r="H67" s="5"/>
      <c r="I67" s="5"/>
      <c r="J67" s="5"/>
      <c r="K67" s="5"/>
      <c r="L67" s="2"/>
      <c r="M67" s="2"/>
      <c r="N67" s="4"/>
      <c r="O67" s="4"/>
      <c r="P67" s="4"/>
      <c r="Q67" s="4"/>
      <c r="R67" s="4"/>
      <c r="S67" s="4"/>
      <c r="T67" s="4"/>
      <c r="U67" s="4"/>
      <c r="V67" s="4"/>
      <c r="W67" s="4"/>
    </row>
    <row r="68" spans="1:23" ht="12.75" customHeight="1">
      <c r="A68" s="4"/>
      <c r="B68" s="50" t="s">
        <v>201</v>
      </c>
      <c r="C68" s="208">
        <v>0</v>
      </c>
      <c r="D68" s="54" t="s">
        <v>197</v>
      </c>
      <c r="E68" s="5"/>
      <c r="F68" s="5"/>
      <c r="G68" s="5"/>
      <c r="H68" s="5"/>
      <c r="I68" s="5"/>
      <c r="J68" s="5"/>
      <c r="K68" s="5"/>
      <c r="L68" s="2"/>
      <c r="M68" s="2"/>
      <c r="N68" s="4"/>
      <c r="O68" s="4"/>
      <c r="P68" s="4"/>
      <c r="Q68" s="4"/>
      <c r="R68" s="4"/>
      <c r="S68" s="4"/>
      <c r="T68" s="4"/>
      <c r="U68" s="4"/>
      <c r="V68" s="4"/>
      <c r="W68" s="4"/>
    </row>
    <row r="69" spans="1:23" ht="12.75" customHeight="1">
      <c r="A69" s="4"/>
      <c r="B69" s="50" t="s">
        <v>202</v>
      </c>
      <c r="C69" s="208">
        <v>0</v>
      </c>
      <c r="D69" s="54" t="s">
        <v>197</v>
      </c>
      <c r="E69" s="5"/>
      <c r="F69" s="5"/>
      <c r="G69" s="5"/>
      <c r="H69" s="5"/>
      <c r="I69" s="5"/>
      <c r="J69" s="5"/>
      <c r="K69" s="5"/>
      <c r="L69" s="2"/>
      <c r="M69" s="2"/>
      <c r="N69" s="4"/>
      <c r="O69" s="4"/>
      <c r="P69" s="4"/>
      <c r="Q69" s="4"/>
      <c r="R69" s="4"/>
      <c r="S69" s="4"/>
      <c r="T69" s="4"/>
      <c r="U69" s="4"/>
      <c r="V69" s="4"/>
      <c r="W69" s="4"/>
    </row>
    <row r="70" spans="1:23" ht="12.75" customHeight="1">
      <c r="A70" s="4"/>
      <c r="B70" s="50" t="s">
        <v>203</v>
      </c>
      <c r="C70" s="210">
        <v>0</v>
      </c>
      <c r="D70" s="54" t="s">
        <v>197</v>
      </c>
      <c r="E70" s="5"/>
      <c r="F70" s="5"/>
      <c r="G70" s="5"/>
      <c r="H70" s="5"/>
      <c r="I70" s="5"/>
      <c r="J70" s="5"/>
      <c r="K70" s="5"/>
      <c r="L70" s="2"/>
      <c r="M70" s="2"/>
      <c r="N70" s="4"/>
      <c r="O70" s="4"/>
      <c r="P70" s="4"/>
      <c r="Q70" s="4"/>
      <c r="R70" s="4"/>
      <c r="S70" s="4"/>
      <c r="T70" s="4"/>
      <c r="U70" s="4"/>
      <c r="V70" s="4"/>
      <c r="W70" s="4"/>
    </row>
    <row r="71" spans="1:23" ht="12.75" customHeight="1">
      <c r="A71" s="4"/>
      <c r="B71" s="50" t="s">
        <v>204</v>
      </c>
      <c r="C71" s="210">
        <v>0</v>
      </c>
      <c r="D71" s="54" t="s">
        <v>197</v>
      </c>
      <c r="E71" s="5"/>
      <c r="F71" s="5"/>
      <c r="G71" s="5"/>
      <c r="H71" s="5"/>
      <c r="I71" s="5"/>
      <c r="J71" s="5"/>
      <c r="K71" s="5"/>
      <c r="L71" s="2"/>
      <c r="M71" s="2"/>
      <c r="N71" s="4"/>
      <c r="O71" s="4"/>
      <c r="P71" s="4"/>
      <c r="Q71" s="4"/>
      <c r="R71" s="4"/>
      <c r="S71" s="4"/>
      <c r="T71" s="4"/>
      <c r="U71" s="4"/>
      <c r="V71" s="4"/>
      <c r="W71" s="4"/>
    </row>
    <row r="72" spans="1:23" ht="12.75" customHeight="1">
      <c r="A72" s="4"/>
      <c r="B72" s="50" t="s">
        <v>205</v>
      </c>
      <c r="C72" s="210">
        <v>0</v>
      </c>
      <c r="D72" s="54" t="s">
        <v>206</v>
      </c>
      <c r="E72" s="5"/>
      <c r="F72" s="5"/>
      <c r="G72" s="5"/>
      <c r="H72" s="5"/>
      <c r="I72" s="5"/>
      <c r="J72" s="5"/>
      <c r="K72" s="5"/>
      <c r="L72" s="2"/>
      <c r="M72" s="2"/>
      <c r="N72" s="4"/>
      <c r="O72" s="4"/>
      <c r="P72" s="4"/>
      <c r="Q72" s="4"/>
      <c r="R72" s="4"/>
      <c r="S72" s="4"/>
      <c r="T72" s="4"/>
      <c r="U72" s="4"/>
      <c r="V72" s="4"/>
      <c r="W72" s="4"/>
    </row>
    <row r="73" spans="1:23" ht="12.75" customHeight="1">
      <c r="A73" s="4"/>
      <c r="B73" s="50" t="s">
        <v>207</v>
      </c>
      <c r="C73" s="211">
        <v>0</v>
      </c>
      <c r="D73" s="54" t="s">
        <v>197</v>
      </c>
      <c r="E73" s="5"/>
      <c r="F73" s="5"/>
      <c r="G73" s="5"/>
      <c r="H73" s="5"/>
      <c r="I73" s="5"/>
      <c r="J73" s="5"/>
      <c r="K73" s="5"/>
      <c r="L73" s="2"/>
      <c r="M73" s="2"/>
      <c r="N73" s="4"/>
      <c r="O73" s="4"/>
      <c r="P73" s="4"/>
      <c r="Q73" s="4"/>
      <c r="R73" s="4"/>
      <c r="S73" s="4"/>
      <c r="T73" s="4"/>
      <c r="U73" s="4"/>
      <c r="V73" s="4"/>
      <c r="W73" s="4"/>
    </row>
    <row r="74" spans="1:23" ht="12.75" customHeight="1">
      <c r="A74" s="4"/>
      <c r="B74" s="50" t="s">
        <v>208</v>
      </c>
      <c r="C74" s="210">
        <v>0</v>
      </c>
      <c r="D74" s="54" t="s">
        <v>209</v>
      </c>
      <c r="E74" s="5"/>
      <c r="F74" s="5"/>
      <c r="G74" s="5"/>
      <c r="H74" s="5"/>
      <c r="I74" s="5"/>
      <c r="J74" s="5"/>
      <c r="K74" s="5"/>
      <c r="L74" s="2"/>
      <c r="M74" s="2"/>
      <c r="N74" s="4"/>
      <c r="O74" s="4"/>
      <c r="P74" s="4"/>
      <c r="Q74" s="4"/>
      <c r="R74" s="4"/>
      <c r="S74" s="4"/>
      <c r="T74" s="4"/>
      <c r="U74" s="4"/>
      <c r="V74" s="4"/>
      <c r="W74" s="4"/>
    </row>
    <row r="75" spans="1:23" ht="12.75" customHeight="1">
      <c r="A75" s="4"/>
      <c r="B75" s="50"/>
      <c r="C75" s="210"/>
      <c r="D75" s="54"/>
      <c r="E75" s="5"/>
      <c r="F75" s="5"/>
      <c r="G75" s="5"/>
      <c r="H75" s="5"/>
      <c r="I75" s="5"/>
      <c r="J75" s="5"/>
      <c r="K75" s="5"/>
      <c r="L75" s="2"/>
      <c r="M75" s="2"/>
      <c r="N75" s="4"/>
      <c r="O75" s="4"/>
      <c r="P75" s="4"/>
      <c r="Q75" s="4"/>
      <c r="R75" s="4"/>
      <c r="S75" s="4"/>
      <c r="T75" s="4"/>
      <c r="U75" s="4"/>
      <c r="V75" s="4"/>
      <c r="W75" s="4"/>
    </row>
    <row r="76" spans="1:23" ht="12.75" customHeight="1">
      <c r="A76" s="4"/>
      <c r="B76" s="50" t="s">
        <v>210</v>
      </c>
      <c r="C76" s="210"/>
      <c r="D76" s="54"/>
      <c r="E76" s="5"/>
      <c r="F76" s="5"/>
      <c r="G76" s="5"/>
      <c r="H76" s="5"/>
      <c r="I76" s="5"/>
      <c r="J76" s="5"/>
      <c r="K76" s="5"/>
      <c r="L76" s="2"/>
      <c r="M76" s="2"/>
      <c r="N76" s="4"/>
      <c r="O76" s="4"/>
      <c r="P76" s="4"/>
      <c r="Q76" s="4"/>
      <c r="R76" s="4"/>
      <c r="S76" s="4"/>
      <c r="T76" s="4"/>
      <c r="U76" s="4"/>
      <c r="V76" s="4"/>
      <c r="W76" s="4"/>
    </row>
    <row r="77" spans="1:23" ht="12.75" customHeight="1" thickBot="1">
      <c r="A77" s="4"/>
      <c r="B77" s="50"/>
      <c r="C77" s="64"/>
      <c r="D77" s="54"/>
      <c r="E77" s="5"/>
      <c r="F77" s="5"/>
      <c r="G77" s="5"/>
      <c r="H77" s="5"/>
      <c r="I77" s="5"/>
      <c r="J77" s="5"/>
      <c r="K77" s="5"/>
      <c r="L77" s="2"/>
      <c r="M77" s="2"/>
      <c r="N77" s="4"/>
      <c r="O77" s="4"/>
      <c r="P77" s="4"/>
      <c r="Q77" s="4"/>
      <c r="R77" s="4"/>
      <c r="S77" s="4"/>
      <c r="T77" s="4"/>
      <c r="U77" s="4"/>
      <c r="V77" s="4"/>
      <c r="W77" s="4"/>
    </row>
    <row r="78" spans="1:23" ht="12.75" customHeight="1">
      <c r="A78" s="4"/>
      <c r="B78" s="55" t="s">
        <v>211</v>
      </c>
      <c r="C78" s="212"/>
      <c r="D78" s="207"/>
      <c r="E78" s="5"/>
      <c r="F78" s="5"/>
      <c r="G78" s="5"/>
      <c r="H78" s="5"/>
      <c r="I78" s="5"/>
      <c r="J78" s="5"/>
      <c r="K78" s="5"/>
      <c r="L78" s="4"/>
      <c r="M78" s="4"/>
      <c r="N78" s="4"/>
      <c r="O78" s="4"/>
      <c r="P78" s="4"/>
      <c r="Q78" s="4"/>
      <c r="R78" s="4"/>
      <c r="S78" s="4"/>
      <c r="T78" s="4"/>
      <c r="U78" s="4"/>
      <c r="V78" s="4"/>
      <c r="W78" s="4"/>
    </row>
    <row r="79" spans="1:23" ht="12.75" customHeight="1">
      <c r="A79" s="4"/>
      <c r="B79" s="50" t="s">
        <v>212</v>
      </c>
      <c r="C79" s="56">
        <v>0</v>
      </c>
      <c r="D79" s="54" t="s">
        <v>213</v>
      </c>
      <c r="E79" s="5"/>
      <c r="F79" s="5"/>
      <c r="G79" s="5"/>
      <c r="H79" s="5"/>
      <c r="I79" s="5"/>
      <c r="J79" s="5"/>
      <c r="K79" s="5"/>
      <c r="L79" s="4"/>
      <c r="M79" s="4"/>
      <c r="N79" s="4"/>
      <c r="O79" s="5"/>
      <c r="P79" s="4"/>
      <c r="Q79" s="4"/>
      <c r="R79" s="4"/>
      <c r="S79" s="4"/>
      <c r="T79" s="4"/>
      <c r="U79" s="4"/>
      <c r="V79" s="4"/>
      <c r="W79" s="4"/>
    </row>
    <row r="80" spans="1:23" ht="12.75" customHeight="1">
      <c r="A80" s="4"/>
      <c r="B80" s="50" t="s">
        <v>214</v>
      </c>
      <c r="C80" s="208">
        <v>0</v>
      </c>
      <c r="D80" s="54" t="s">
        <v>213</v>
      </c>
      <c r="E80" s="5"/>
      <c r="F80" s="5"/>
      <c r="G80" s="5"/>
      <c r="H80" s="5"/>
      <c r="I80" s="5"/>
      <c r="J80" s="5"/>
      <c r="K80" s="5"/>
      <c r="L80" s="2"/>
      <c r="M80" s="2"/>
      <c r="N80" s="4"/>
      <c r="O80" s="4"/>
      <c r="P80" s="4"/>
      <c r="Q80" s="4"/>
      <c r="R80" s="4"/>
      <c r="S80" s="4"/>
      <c r="T80" s="4"/>
      <c r="U80" s="4"/>
      <c r="V80" s="4"/>
      <c r="W80" s="4"/>
    </row>
    <row r="81" spans="1:23" ht="12.75" customHeight="1">
      <c r="A81" s="4"/>
      <c r="B81" s="50" t="s">
        <v>215</v>
      </c>
      <c r="C81" s="208">
        <v>0</v>
      </c>
      <c r="D81" s="54" t="s">
        <v>213</v>
      </c>
      <c r="E81" s="5"/>
      <c r="F81" s="5"/>
      <c r="G81" s="5"/>
      <c r="H81" s="5"/>
      <c r="I81" s="5"/>
      <c r="J81" s="5"/>
      <c r="K81" s="5"/>
      <c r="L81" s="2"/>
      <c r="M81" s="2"/>
      <c r="N81" s="4"/>
      <c r="O81" s="4"/>
      <c r="P81" s="4"/>
      <c r="Q81" s="4"/>
      <c r="R81" s="4"/>
      <c r="S81" s="4"/>
      <c r="T81" s="4"/>
      <c r="U81" s="4"/>
      <c r="V81" s="4"/>
      <c r="W81" s="4"/>
    </row>
    <row r="82" spans="1:23" ht="12.75" customHeight="1" thickBot="1">
      <c r="A82" s="4"/>
      <c r="B82" s="213" t="s">
        <v>60</v>
      </c>
      <c r="C82" s="214">
        <v>0</v>
      </c>
      <c r="D82" s="215" t="s">
        <v>216</v>
      </c>
      <c r="E82" s="5"/>
      <c r="F82" s="5"/>
      <c r="G82" s="5"/>
      <c r="H82" s="5"/>
      <c r="I82" s="5"/>
      <c r="J82" s="5"/>
      <c r="K82" s="5"/>
      <c r="L82" s="2"/>
      <c r="M82" s="2"/>
      <c r="N82" s="4"/>
      <c r="O82" s="4"/>
      <c r="P82" s="4"/>
      <c r="Q82" s="4"/>
      <c r="R82" s="4"/>
      <c r="S82" s="4"/>
      <c r="T82" s="4"/>
      <c r="U82" s="4"/>
      <c r="V82" s="4"/>
      <c r="W82" s="4"/>
    </row>
    <row r="83" spans="1:23" ht="12.75" customHeight="1">
      <c r="A83" s="4"/>
      <c r="B83" s="4"/>
      <c r="C83" s="4"/>
      <c r="D83" s="4"/>
      <c r="E83" s="5"/>
      <c r="F83" s="5"/>
      <c r="G83" s="5"/>
      <c r="H83" s="5"/>
      <c r="I83" s="5"/>
      <c r="J83" s="5"/>
      <c r="K83" s="5"/>
      <c r="L83" s="4"/>
      <c r="M83" s="2"/>
      <c r="N83" s="4"/>
      <c r="O83" s="4"/>
      <c r="P83" s="4"/>
      <c r="Q83" s="4"/>
      <c r="R83" s="4"/>
      <c r="S83" s="4"/>
      <c r="T83" s="4"/>
      <c r="U83" s="4"/>
      <c r="V83" s="4"/>
      <c r="W83" s="4"/>
    </row>
    <row r="84" spans="1:23" ht="12.75" customHeight="1">
      <c r="A84" s="4"/>
      <c r="B84" s="2"/>
      <c r="C84" s="2"/>
      <c r="D84" s="4"/>
      <c r="E84" s="4"/>
      <c r="F84" s="4"/>
      <c r="G84" s="4"/>
      <c r="H84" s="4"/>
      <c r="I84" s="4"/>
      <c r="J84" s="4"/>
      <c r="K84" s="4"/>
      <c r="L84" s="4"/>
      <c r="M84" s="4"/>
      <c r="N84" s="4"/>
      <c r="O84" s="4"/>
      <c r="P84" s="4"/>
      <c r="Q84" s="4"/>
      <c r="R84" s="4"/>
      <c r="S84" s="4"/>
      <c r="T84" s="4"/>
      <c r="U84" s="4"/>
      <c r="V84" s="4"/>
      <c r="W84" s="4"/>
    </row>
    <row r="85" spans="1:23" ht="12.75" hidden="1" customHeight="1">
      <c r="A85" s="4"/>
      <c r="B85" s="4"/>
      <c r="C85" s="4"/>
      <c r="D85" s="4"/>
      <c r="E85" s="4"/>
      <c r="F85" s="4"/>
      <c r="G85" s="4"/>
      <c r="H85" s="4"/>
      <c r="I85" s="4"/>
      <c r="J85" s="4"/>
      <c r="K85" s="4"/>
      <c r="L85" s="4"/>
      <c r="M85" s="4"/>
      <c r="N85" s="4"/>
      <c r="O85" s="4"/>
      <c r="P85" s="4"/>
      <c r="Q85" s="4"/>
      <c r="R85" s="4"/>
      <c r="S85" s="4"/>
      <c r="T85" s="4"/>
      <c r="U85" s="4"/>
      <c r="V85" s="4"/>
      <c r="W85" s="4"/>
    </row>
    <row r="86" spans="1:23" ht="12.75" hidden="1" customHeight="1">
      <c r="A86" s="4"/>
      <c r="B86" s="4"/>
      <c r="C86" s="4"/>
      <c r="D86" s="4"/>
      <c r="E86" s="4"/>
      <c r="F86" s="4"/>
      <c r="G86" s="4"/>
      <c r="H86" s="4"/>
      <c r="I86" s="4"/>
      <c r="J86" s="4"/>
      <c r="K86" s="4"/>
      <c r="L86" s="4"/>
      <c r="M86" s="4"/>
      <c r="N86" s="4"/>
      <c r="O86" s="4"/>
      <c r="P86" s="4"/>
      <c r="Q86" s="4"/>
      <c r="R86" s="4"/>
      <c r="S86" s="4"/>
      <c r="T86" s="4"/>
      <c r="U86" s="4"/>
      <c r="V86" s="4"/>
      <c r="W86" s="4"/>
    </row>
    <row r="87" spans="1:23" ht="12.75" hidden="1" customHeight="1">
      <c r="A87" s="4"/>
      <c r="B87" s="4"/>
      <c r="C87" s="4"/>
      <c r="D87" s="4"/>
      <c r="E87" s="4"/>
      <c r="F87" s="4"/>
      <c r="G87" s="4"/>
      <c r="H87" s="4"/>
      <c r="I87" s="4"/>
      <c r="J87" s="4"/>
      <c r="K87" s="4"/>
      <c r="L87" s="4"/>
      <c r="M87" s="4"/>
      <c r="N87" s="4"/>
      <c r="O87" s="4"/>
      <c r="P87" s="4"/>
      <c r="Q87" s="4"/>
      <c r="R87" s="4"/>
      <c r="S87" s="4"/>
      <c r="T87" s="4"/>
      <c r="U87" s="4"/>
      <c r="V87" s="4"/>
      <c r="W87" s="4"/>
    </row>
    <row r="88" spans="1:23" ht="12.75" hidden="1" customHeight="1">
      <c r="A88" s="4"/>
      <c r="B88" s="4"/>
      <c r="C88" s="4"/>
      <c r="D88" s="4"/>
      <c r="E88" s="4"/>
      <c r="F88" s="4"/>
      <c r="G88" s="4"/>
      <c r="H88" s="4"/>
      <c r="I88" s="4"/>
      <c r="J88" s="4"/>
      <c r="K88" s="4"/>
      <c r="L88" s="4"/>
      <c r="M88" s="4"/>
      <c r="N88" s="4"/>
      <c r="O88" s="4"/>
      <c r="P88" s="4"/>
      <c r="Q88" s="4"/>
      <c r="R88" s="4"/>
      <c r="S88" s="4"/>
      <c r="T88" s="4"/>
      <c r="U88" s="4"/>
      <c r="V88" s="4"/>
      <c r="W88" s="4"/>
    </row>
    <row r="89" spans="1:23" ht="12.75" hidden="1" customHeight="1">
      <c r="A89" s="4"/>
      <c r="B89" s="4"/>
      <c r="C89" s="4"/>
      <c r="D89" s="4"/>
      <c r="E89" s="4"/>
      <c r="F89" s="4"/>
      <c r="G89" s="4"/>
      <c r="H89" s="4"/>
      <c r="I89" s="4"/>
      <c r="J89" s="4"/>
      <c r="K89" s="4"/>
      <c r="L89" s="4"/>
      <c r="M89" s="4"/>
      <c r="N89" s="4"/>
      <c r="O89" s="4"/>
      <c r="P89" s="4"/>
    </row>
    <row r="90" spans="1:23" ht="12.75" hidden="1" customHeight="1">
      <c r="A90" s="4"/>
      <c r="B90" s="4"/>
      <c r="C90" s="4"/>
      <c r="D90" s="4"/>
      <c r="E90" s="4"/>
      <c r="F90" s="4"/>
      <c r="G90" s="4"/>
      <c r="H90" s="4"/>
      <c r="I90" s="4"/>
      <c r="J90" s="4"/>
      <c r="K90" s="4"/>
      <c r="L90" s="4"/>
      <c r="M90" s="4"/>
      <c r="N90" s="4"/>
      <c r="O90" s="4"/>
      <c r="P90" s="4"/>
    </row>
    <row r="91" spans="1:23" ht="12.75" hidden="1" customHeight="1">
      <c r="A91" s="4"/>
      <c r="B91" s="4"/>
      <c r="C91" s="4"/>
      <c r="D91" s="4"/>
      <c r="E91" s="4"/>
      <c r="F91" s="4"/>
      <c r="G91" s="4"/>
      <c r="H91" s="4"/>
      <c r="I91" s="4"/>
      <c r="J91" s="4"/>
      <c r="K91" s="4"/>
      <c r="L91" s="4"/>
      <c r="M91" s="4"/>
      <c r="N91" s="4"/>
      <c r="O91" s="4"/>
      <c r="P91" s="4"/>
    </row>
    <row r="92" spans="1:23" ht="12.75" hidden="1" customHeight="1">
      <c r="A92" s="4"/>
      <c r="B92" s="4"/>
      <c r="C92" s="4"/>
      <c r="D92" s="4"/>
      <c r="E92" s="4"/>
      <c r="F92" s="4"/>
      <c r="G92" s="4"/>
      <c r="H92" s="4"/>
      <c r="I92" s="4"/>
      <c r="J92" s="4"/>
      <c r="K92" s="4"/>
      <c r="L92" s="4"/>
      <c r="M92" s="4"/>
      <c r="N92" s="4"/>
      <c r="O92" s="4"/>
      <c r="P92" s="4"/>
    </row>
    <row r="93" spans="1:23" ht="12.75" hidden="1" customHeight="1">
      <c r="A93" s="4"/>
      <c r="B93" s="4"/>
      <c r="C93" s="4"/>
      <c r="D93" s="4"/>
      <c r="E93" s="4"/>
      <c r="F93" s="4"/>
      <c r="G93" s="4"/>
      <c r="H93" s="4"/>
      <c r="I93" s="4"/>
      <c r="J93" s="4"/>
      <c r="K93" s="4"/>
      <c r="L93" s="4"/>
      <c r="M93" s="4"/>
      <c r="N93" s="4"/>
      <c r="O93" s="4"/>
      <c r="P93" s="4"/>
    </row>
    <row r="94" spans="1:23" ht="12.75" hidden="1" customHeight="1">
      <c r="A94" s="10"/>
      <c r="B94" s="10"/>
      <c r="C94" s="10"/>
      <c r="D94" s="10"/>
      <c r="E94" s="4"/>
      <c r="F94" s="10"/>
      <c r="G94" s="10"/>
      <c r="H94" s="10"/>
      <c r="I94" s="10"/>
      <c r="J94" s="10"/>
      <c r="K94" s="10"/>
      <c r="L94" s="10"/>
      <c r="M94" s="10"/>
      <c r="N94" s="10"/>
      <c r="O94" s="10"/>
      <c r="P94" s="10"/>
    </row>
    <row r="95" spans="1:23" ht="12.75" hidden="1" customHeight="1">
      <c r="A95" s="10"/>
      <c r="B95" s="10"/>
      <c r="C95" s="10"/>
      <c r="D95" s="10"/>
      <c r="E95" s="4"/>
      <c r="F95" s="10"/>
      <c r="G95" s="10"/>
      <c r="H95" s="10"/>
      <c r="I95" s="10"/>
      <c r="J95" s="10"/>
      <c r="K95" s="10"/>
      <c r="L95" s="10"/>
      <c r="M95" s="10"/>
      <c r="N95" s="10"/>
      <c r="O95" s="10"/>
      <c r="P95" s="10"/>
    </row>
    <row r="96" spans="1:23" ht="12.75" hidden="1" customHeight="1">
      <c r="A96" s="10"/>
      <c r="B96" s="10"/>
      <c r="C96" s="10"/>
      <c r="D96" s="10"/>
      <c r="E96" s="4"/>
      <c r="F96" s="10"/>
      <c r="G96" s="10"/>
      <c r="H96" s="10"/>
      <c r="I96" s="10"/>
      <c r="J96" s="10"/>
      <c r="K96" s="10"/>
      <c r="L96" s="10"/>
      <c r="M96" s="10"/>
      <c r="N96" s="10"/>
      <c r="O96" s="10"/>
      <c r="P96" s="10"/>
    </row>
    <row r="97" spans="1:16" ht="12.75" hidden="1" customHeight="1">
      <c r="A97" s="10"/>
      <c r="B97" s="10"/>
      <c r="C97" s="10"/>
      <c r="D97" s="10"/>
      <c r="E97" s="4"/>
      <c r="F97" s="10"/>
      <c r="G97" s="10"/>
      <c r="H97" s="10"/>
      <c r="I97" s="10"/>
      <c r="J97" s="10"/>
      <c r="K97" s="10"/>
      <c r="L97" s="10"/>
      <c r="M97" s="10"/>
      <c r="N97" s="10"/>
      <c r="O97" s="10"/>
      <c r="P97" s="10"/>
    </row>
    <row r="98" spans="1:16" ht="12.75" hidden="1" customHeight="1">
      <c r="A98" s="10"/>
      <c r="B98" s="10"/>
      <c r="C98" s="10"/>
      <c r="D98" s="10"/>
      <c r="E98" s="4"/>
      <c r="F98" s="10"/>
      <c r="G98" s="10"/>
      <c r="H98" s="10"/>
      <c r="I98" s="10"/>
      <c r="J98" s="10"/>
      <c r="K98" s="10"/>
      <c r="L98" s="10"/>
      <c r="M98" s="10"/>
      <c r="N98" s="10"/>
      <c r="O98" s="10"/>
      <c r="P98" s="10"/>
    </row>
    <row r="99" spans="1:16" ht="12.75" hidden="1" customHeight="1">
      <c r="A99" s="10"/>
      <c r="B99" s="10"/>
      <c r="C99" s="10"/>
      <c r="D99" s="10"/>
      <c r="F99" s="10"/>
      <c r="G99" s="10"/>
      <c r="H99" s="10"/>
      <c r="I99" s="10"/>
      <c r="J99" s="10"/>
      <c r="K99" s="10"/>
      <c r="L99" s="10"/>
      <c r="M99" s="10"/>
      <c r="N99" s="10"/>
      <c r="O99" s="10"/>
      <c r="P99" s="10"/>
    </row>
    <row r="100" spans="1:16" ht="12.75" hidden="1" customHeight="1">
      <c r="A100" s="10"/>
      <c r="B100" s="10"/>
      <c r="C100" s="10"/>
      <c r="D100" s="10"/>
      <c r="F100" s="10"/>
      <c r="G100" s="10"/>
      <c r="H100" s="10"/>
      <c r="I100" s="10"/>
      <c r="J100" s="10"/>
      <c r="K100" s="10"/>
      <c r="L100" s="10"/>
      <c r="M100" s="10"/>
      <c r="N100" s="10"/>
      <c r="O100" s="10"/>
      <c r="P100" s="10"/>
    </row>
    <row r="101" spans="1:16" ht="12.75" hidden="1" customHeight="1">
      <c r="A101" s="10"/>
      <c r="B101" s="10"/>
      <c r="C101" s="10"/>
      <c r="D101" s="10"/>
      <c r="F101" s="10"/>
      <c r="G101" s="10"/>
      <c r="H101" s="10"/>
      <c r="I101" s="10"/>
      <c r="J101" s="10"/>
      <c r="K101" s="10"/>
      <c r="L101" s="10"/>
      <c r="M101" s="10"/>
      <c r="N101" s="10"/>
      <c r="O101" s="10"/>
      <c r="P101" s="10"/>
    </row>
    <row r="102" spans="1:16" ht="12.75" hidden="1" customHeight="1">
      <c r="A102" s="10"/>
      <c r="B102" s="10"/>
      <c r="C102" s="10"/>
      <c r="D102" s="10"/>
      <c r="F102" s="10"/>
      <c r="G102" s="10"/>
      <c r="H102" s="10"/>
      <c r="I102" s="10"/>
      <c r="J102" s="10"/>
      <c r="K102" s="10"/>
      <c r="L102" s="10"/>
      <c r="M102" s="10"/>
      <c r="N102" s="10"/>
      <c r="O102" s="10"/>
      <c r="P102" s="10"/>
    </row>
    <row r="103" spans="1:16" ht="12.75" hidden="1" customHeight="1">
      <c r="A103" s="10"/>
      <c r="B103" s="10"/>
      <c r="C103" s="10"/>
      <c r="D103" s="10"/>
      <c r="F103" s="10"/>
      <c r="G103" s="10"/>
      <c r="H103" s="10"/>
      <c r="I103" s="10"/>
      <c r="J103" s="10"/>
      <c r="K103" s="10"/>
      <c r="L103" s="10"/>
      <c r="M103" s="10"/>
      <c r="N103" s="10"/>
      <c r="O103" s="10"/>
      <c r="P103" s="10"/>
    </row>
    <row r="104" spans="1:16" ht="12.75" hidden="1" customHeight="1">
      <c r="A104" s="10"/>
      <c r="B104" s="10"/>
      <c r="C104" s="10"/>
      <c r="D104" s="10"/>
      <c r="F104" s="10"/>
      <c r="G104" s="10"/>
      <c r="H104" s="10"/>
      <c r="I104" s="10"/>
      <c r="J104" s="10"/>
      <c r="K104" s="10"/>
      <c r="L104" s="10"/>
      <c r="M104" s="10"/>
      <c r="N104" s="10"/>
      <c r="O104" s="10"/>
      <c r="P104" s="10"/>
    </row>
    <row r="105" spans="1:16" ht="12.75" hidden="1" customHeight="1">
      <c r="A105" s="10"/>
      <c r="B105" s="10"/>
      <c r="C105" s="10"/>
      <c r="D105" s="10"/>
      <c r="F105" s="10"/>
      <c r="G105" s="10"/>
      <c r="H105" s="10"/>
      <c r="I105" s="10"/>
      <c r="J105" s="10"/>
      <c r="K105" s="10"/>
      <c r="L105" s="10"/>
      <c r="M105" s="10"/>
      <c r="N105" s="10"/>
      <c r="O105" s="10"/>
      <c r="P105" s="10"/>
    </row>
    <row r="106" spans="1:16" ht="12.75" hidden="1" customHeight="1">
      <c r="A106" s="10"/>
      <c r="B106" s="10"/>
      <c r="C106" s="10"/>
      <c r="D106" s="10"/>
      <c r="F106" s="10"/>
      <c r="G106" s="10"/>
      <c r="H106" s="10"/>
      <c r="I106" s="10"/>
      <c r="J106" s="10"/>
      <c r="K106" s="10"/>
      <c r="L106" s="10"/>
      <c r="M106" s="10"/>
      <c r="N106" s="10"/>
      <c r="O106" s="10"/>
      <c r="P106" s="10"/>
    </row>
    <row r="107" spans="1:16" ht="12.75" hidden="1" customHeight="1">
      <c r="A107" s="10"/>
      <c r="B107" s="10"/>
      <c r="C107" s="10"/>
      <c r="D107" s="10"/>
      <c r="F107" s="10"/>
      <c r="G107" s="10"/>
      <c r="H107" s="10"/>
      <c r="I107" s="10"/>
      <c r="J107" s="10"/>
      <c r="K107" s="10"/>
      <c r="L107" s="10"/>
      <c r="M107" s="10"/>
      <c r="N107" s="10"/>
      <c r="O107" s="10"/>
      <c r="P107" s="10"/>
    </row>
    <row r="108" spans="1:16" ht="12.75" hidden="1" customHeight="1">
      <c r="A108" s="10"/>
      <c r="B108" s="10"/>
      <c r="C108" s="10"/>
      <c r="D108" s="10"/>
      <c r="F108" s="10"/>
      <c r="G108" s="10"/>
      <c r="H108" s="10"/>
      <c r="I108" s="10"/>
      <c r="J108" s="10"/>
      <c r="K108" s="10"/>
      <c r="L108" s="10"/>
      <c r="M108" s="10"/>
      <c r="N108" s="10"/>
      <c r="O108" s="10"/>
      <c r="P108" s="10"/>
    </row>
    <row r="109" spans="1:16" ht="12.75" hidden="1" customHeight="1">
      <c r="A109" s="10"/>
      <c r="B109" s="10"/>
      <c r="C109" s="10"/>
      <c r="D109" s="10"/>
      <c r="F109" s="10"/>
      <c r="G109" s="10"/>
      <c r="H109" s="10"/>
      <c r="I109" s="10"/>
      <c r="J109" s="10"/>
      <c r="K109" s="10"/>
      <c r="L109" s="10"/>
      <c r="M109" s="10"/>
      <c r="N109" s="10"/>
      <c r="O109" s="10"/>
      <c r="P109" s="10"/>
    </row>
    <row r="110" spans="1:16" ht="12.75" hidden="1" customHeight="1">
      <c r="A110" s="10"/>
      <c r="B110" s="10"/>
      <c r="C110" s="10"/>
      <c r="D110" s="10"/>
      <c r="F110" s="10"/>
      <c r="G110" s="10"/>
      <c r="H110" s="10"/>
      <c r="I110" s="10"/>
      <c r="J110" s="10"/>
      <c r="K110" s="10"/>
      <c r="L110" s="10"/>
      <c r="M110" s="10"/>
      <c r="N110" s="10"/>
      <c r="O110" s="10"/>
      <c r="P110" s="10"/>
    </row>
    <row r="111" spans="1:16" ht="12.75" hidden="1" customHeight="1">
      <c r="A111" s="10"/>
      <c r="B111" s="10"/>
      <c r="C111" s="10"/>
      <c r="D111" s="10"/>
      <c r="F111" s="10"/>
      <c r="G111" s="10"/>
      <c r="H111" s="10"/>
      <c r="I111" s="10"/>
      <c r="J111" s="10"/>
      <c r="K111" s="10"/>
      <c r="L111" s="10"/>
      <c r="M111" s="10"/>
      <c r="N111" s="10"/>
      <c r="O111" s="10"/>
      <c r="P111" s="10"/>
    </row>
    <row r="112" spans="1:16" ht="12.75" hidden="1" customHeight="1">
      <c r="A112" s="10"/>
      <c r="B112" s="10"/>
      <c r="C112" s="10"/>
      <c r="D112" s="10"/>
      <c r="F112" s="10"/>
      <c r="G112" s="10"/>
      <c r="H112" s="10"/>
      <c r="I112" s="10"/>
      <c r="J112" s="10"/>
      <c r="K112" s="10"/>
      <c r="L112" s="10"/>
      <c r="M112" s="10"/>
      <c r="N112" s="10"/>
      <c r="O112" s="10"/>
      <c r="P112" s="10"/>
    </row>
    <row r="113" spans="1:16" ht="12.75" hidden="1" customHeight="1">
      <c r="A113" s="10"/>
      <c r="B113" s="10"/>
      <c r="C113" s="10"/>
      <c r="D113" s="10"/>
      <c r="F113" s="10"/>
      <c r="G113" s="10"/>
      <c r="H113" s="10"/>
      <c r="I113" s="10"/>
      <c r="J113" s="10"/>
      <c r="K113" s="10"/>
      <c r="L113" s="10"/>
      <c r="M113" s="10"/>
      <c r="N113" s="10"/>
      <c r="O113" s="10"/>
      <c r="P113" s="10"/>
    </row>
    <row r="114" spans="1:16" ht="12.75" hidden="1" customHeight="1">
      <c r="A114" s="10"/>
      <c r="B114" s="10"/>
      <c r="C114" s="10"/>
      <c r="D114" s="10"/>
      <c r="F114" s="10"/>
      <c r="G114" s="10"/>
      <c r="H114" s="10"/>
      <c r="I114" s="10"/>
      <c r="J114" s="10"/>
      <c r="K114" s="10"/>
      <c r="L114" s="10"/>
      <c r="M114" s="10"/>
      <c r="N114" s="10"/>
      <c r="O114" s="10"/>
      <c r="P114" s="10"/>
    </row>
    <row r="115" spans="1:16" ht="12.75" hidden="1" customHeight="1">
      <c r="A115" s="10"/>
      <c r="B115" s="10"/>
      <c r="C115" s="10"/>
      <c r="D115" s="10"/>
      <c r="F115" s="10"/>
      <c r="G115" s="10"/>
      <c r="H115" s="10"/>
      <c r="I115" s="10"/>
      <c r="J115" s="10"/>
      <c r="K115" s="10"/>
      <c r="L115" s="10"/>
      <c r="M115" s="10"/>
      <c r="N115" s="10"/>
      <c r="O115" s="10"/>
      <c r="P115" s="10"/>
    </row>
    <row r="116" spans="1:16" ht="12.75" hidden="1" customHeight="1">
      <c r="A116" s="10"/>
      <c r="B116" s="10"/>
      <c r="C116" s="10"/>
      <c r="D116" s="10"/>
      <c r="F116" s="10"/>
      <c r="G116" s="10"/>
      <c r="H116" s="10"/>
      <c r="I116" s="10"/>
      <c r="J116" s="10"/>
      <c r="K116" s="10"/>
      <c r="L116" s="10"/>
      <c r="M116" s="10"/>
      <c r="N116" s="10"/>
      <c r="O116" s="10"/>
      <c r="P116" s="10"/>
    </row>
    <row r="117" spans="1:16" ht="12.75" hidden="1" customHeight="1">
      <c r="A117" s="10"/>
      <c r="B117" s="10"/>
      <c r="C117" s="10"/>
      <c r="D117" s="10"/>
      <c r="F117" s="10"/>
      <c r="G117" s="10"/>
      <c r="H117" s="10"/>
      <c r="I117" s="10"/>
      <c r="J117" s="10"/>
      <c r="K117" s="10"/>
      <c r="L117" s="10"/>
      <c r="M117" s="10"/>
      <c r="N117" s="10"/>
      <c r="O117" s="10"/>
      <c r="P117" s="10"/>
    </row>
    <row r="118" spans="1:16" ht="12.75" hidden="1" customHeight="1">
      <c r="A118" s="10"/>
      <c r="B118" s="10"/>
      <c r="C118" s="10"/>
      <c r="D118" s="10"/>
      <c r="F118" s="10"/>
      <c r="G118" s="10"/>
      <c r="H118" s="10"/>
      <c r="I118" s="10"/>
      <c r="J118" s="10"/>
      <c r="K118" s="10"/>
      <c r="L118" s="10"/>
      <c r="M118" s="10"/>
      <c r="N118" s="10"/>
      <c r="O118" s="10"/>
      <c r="P118" s="10"/>
    </row>
    <row r="119" spans="1:16" ht="12.75" hidden="1" customHeight="1"/>
    <row r="120" spans="1:16" ht="12.75" hidden="1" customHeight="1"/>
    <row r="121" spans="1:16" ht="12.75" hidden="1" customHeight="1"/>
  </sheetData>
  <protectedRanges>
    <protectedRange sqref="C79:C82 C51:C71" name="Range1"/>
    <protectedRange sqref="C72:C73" name="Range1_1"/>
    <protectedRange sqref="C77" name="Range1_1_2"/>
    <protectedRange sqref="C74:C75" name="Range1_1_1_1"/>
    <protectedRange sqref="C76" name="Range1_3_1"/>
  </protectedRanges>
  <mergeCells count="1">
    <mergeCell ref="C47:D47"/>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46"/>
  <sheetViews>
    <sheetView workbookViewId="0">
      <selection activeCell="C47" sqref="C47:D47"/>
    </sheetView>
  </sheetViews>
  <sheetFormatPr defaultColWidth="0" defaultRowHeight="0" customHeight="1" zeroHeight="1"/>
  <cols>
    <col min="1" max="1" width="5.7109375" customWidth="1"/>
    <col min="2" max="2" width="35.7109375" customWidth="1"/>
    <col min="3" max="3" width="15.7109375" customWidth="1"/>
    <col min="4" max="4" width="35.7109375" customWidth="1"/>
    <col min="5" max="5" width="7.85546875" customWidth="1"/>
    <col min="6" max="6" width="15.140625" customWidth="1"/>
    <col min="7" max="7" width="6.7109375" hidden="1" customWidth="1"/>
    <col min="8" max="8" width="15.140625" hidden="1" customWidth="1"/>
    <col min="9" max="9" width="6.7109375" hidden="1" customWidth="1"/>
    <col min="10" max="10" width="15.140625" hidden="1" customWidth="1"/>
    <col min="11" max="11" width="6.7109375" hidden="1" customWidth="1"/>
    <col min="12" max="14" width="12.7109375" hidden="1" customWidth="1"/>
    <col min="15" max="15" width="7.5703125" hidden="1" customWidth="1"/>
  </cols>
  <sheetData>
    <row r="1" spans="1:23" ht="12.75" customHeight="1">
      <c r="A1" s="3" t="s">
        <v>217</v>
      </c>
      <c r="B1" s="5"/>
      <c r="C1" s="4"/>
      <c r="D1" s="4"/>
      <c r="E1" s="4"/>
      <c r="F1" s="4"/>
      <c r="G1" s="4"/>
      <c r="H1" s="4"/>
      <c r="I1" s="4"/>
      <c r="J1" s="4"/>
      <c r="K1" s="4"/>
      <c r="L1" s="4"/>
      <c r="M1" s="4"/>
      <c r="N1" s="4"/>
      <c r="O1" s="4"/>
    </row>
    <row r="2" spans="1:23" ht="12.75" customHeight="1">
      <c r="A2" s="5"/>
      <c r="B2" s="4"/>
      <c r="C2" s="4"/>
      <c r="D2" s="4"/>
      <c r="E2" s="4"/>
      <c r="F2" s="4"/>
      <c r="G2" s="4"/>
      <c r="H2" s="4"/>
      <c r="I2" s="4"/>
      <c r="J2" s="4"/>
      <c r="K2" s="4"/>
      <c r="L2" s="4"/>
      <c r="M2" s="4"/>
      <c r="N2" s="4"/>
      <c r="O2" s="4"/>
      <c r="P2" s="4"/>
      <c r="Q2" s="4"/>
      <c r="R2" s="4"/>
      <c r="S2" s="4"/>
      <c r="T2" s="4"/>
      <c r="U2" s="4"/>
      <c r="V2" s="4"/>
      <c r="W2" s="4"/>
    </row>
    <row r="3" spans="1:23" ht="12.75" customHeight="1">
      <c r="A3" s="5"/>
      <c r="B3" s="11" t="s">
        <v>34</v>
      </c>
      <c r="C3" s="4"/>
      <c r="D3" s="4"/>
      <c r="E3" s="4"/>
      <c r="F3" s="4"/>
      <c r="G3" s="4"/>
      <c r="H3" s="4"/>
      <c r="I3" s="4"/>
      <c r="J3" s="4"/>
      <c r="K3" s="4"/>
      <c r="L3" s="4"/>
      <c r="M3" s="4"/>
      <c r="N3" s="4"/>
      <c r="O3" s="4"/>
      <c r="P3" s="4"/>
      <c r="Q3" s="4"/>
      <c r="R3" s="4"/>
      <c r="S3" s="4"/>
      <c r="T3" s="4"/>
      <c r="U3" s="4"/>
      <c r="V3" s="4"/>
      <c r="W3" s="4"/>
    </row>
    <row r="4" spans="1:23" ht="12.75" customHeight="1">
      <c r="B4" s="4"/>
      <c r="C4" s="4"/>
      <c r="D4" s="4"/>
      <c r="E4" s="4"/>
      <c r="F4" s="4"/>
      <c r="G4" s="4"/>
      <c r="H4" s="4"/>
      <c r="I4" s="4"/>
      <c r="J4" s="4"/>
      <c r="K4" s="4"/>
      <c r="L4" s="4"/>
      <c r="M4" s="4"/>
      <c r="N4" s="4"/>
      <c r="O4" s="4"/>
      <c r="P4" s="4"/>
      <c r="Q4" s="4"/>
      <c r="R4" s="4"/>
      <c r="S4" s="4"/>
      <c r="T4" s="4"/>
      <c r="U4" s="4"/>
      <c r="V4" s="4"/>
      <c r="W4" s="4"/>
    </row>
    <row r="5" spans="1:23" ht="12.75" customHeight="1" thickBot="1">
      <c r="A5" s="5"/>
      <c r="B5" s="5" t="s">
        <v>146</v>
      </c>
      <c r="C5" s="4"/>
      <c r="D5" s="4"/>
      <c r="E5" s="4"/>
      <c r="F5" s="4"/>
      <c r="G5" s="4"/>
      <c r="H5" s="4"/>
      <c r="I5" s="4"/>
      <c r="J5" s="4"/>
      <c r="K5" s="4"/>
      <c r="L5" s="4"/>
      <c r="M5" s="4"/>
      <c r="N5" s="4"/>
      <c r="O5" s="4"/>
      <c r="P5" s="4"/>
      <c r="Q5" s="4"/>
      <c r="R5" s="4"/>
      <c r="S5" s="4"/>
      <c r="T5" s="4"/>
      <c r="U5" s="4"/>
      <c r="V5" s="4"/>
      <c r="W5" s="4"/>
    </row>
    <row r="6" spans="1:23" ht="12.75" customHeight="1">
      <c r="A6" s="4"/>
      <c r="B6" s="52" t="s">
        <v>125</v>
      </c>
      <c r="C6" s="57" t="s">
        <v>147</v>
      </c>
      <c r="D6" s="53"/>
      <c r="E6" s="4"/>
      <c r="F6" s="4"/>
      <c r="G6" s="4"/>
      <c r="H6" s="4"/>
      <c r="I6" s="4"/>
      <c r="J6" s="4"/>
      <c r="K6" s="4"/>
      <c r="L6" s="4"/>
      <c r="M6" s="4"/>
      <c r="N6" s="4"/>
      <c r="O6" s="4"/>
      <c r="P6" s="4"/>
      <c r="Q6" s="4"/>
      <c r="R6" s="4"/>
      <c r="S6" s="4"/>
      <c r="T6" s="4"/>
      <c r="U6" s="4"/>
      <c r="V6" s="4"/>
      <c r="W6" s="4"/>
    </row>
    <row r="7" spans="1:23" ht="12.75" customHeight="1">
      <c r="A7" s="4"/>
      <c r="B7" s="6"/>
      <c r="C7" s="58" t="s">
        <v>148</v>
      </c>
      <c r="D7" s="16"/>
      <c r="E7" s="4"/>
      <c r="F7" s="4"/>
      <c r="G7" s="4"/>
      <c r="H7" s="4"/>
      <c r="I7" s="4"/>
      <c r="J7" s="4"/>
      <c r="K7" s="4"/>
      <c r="L7" s="4"/>
      <c r="M7" s="4"/>
      <c r="N7" s="4"/>
      <c r="O7" s="4"/>
      <c r="P7" s="4"/>
      <c r="Q7" s="4"/>
      <c r="R7" s="4"/>
      <c r="S7" s="4"/>
      <c r="T7" s="4"/>
      <c r="U7" s="4"/>
      <c r="V7" s="4"/>
      <c r="W7" s="4"/>
    </row>
    <row r="8" spans="1:23" ht="12.75" customHeight="1">
      <c r="A8" s="4"/>
      <c r="B8" s="6"/>
      <c r="C8" s="58" t="s">
        <v>149</v>
      </c>
      <c r="D8" s="16"/>
      <c r="E8" s="4"/>
      <c r="F8" s="4"/>
      <c r="G8" s="4"/>
      <c r="H8" s="4"/>
      <c r="I8" s="4"/>
      <c r="J8" s="4"/>
      <c r="K8" s="4"/>
      <c r="L8" s="4"/>
      <c r="M8" s="4"/>
      <c r="N8" s="4"/>
      <c r="O8" s="4"/>
      <c r="P8" s="4"/>
      <c r="Q8" s="4"/>
      <c r="R8" s="4"/>
      <c r="S8" s="4"/>
      <c r="T8" s="4"/>
      <c r="U8" s="4"/>
      <c r="V8" s="4"/>
      <c r="W8" s="4"/>
    </row>
    <row r="9" spans="1:23" ht="12.75" customHeight="1">
      <c r="A9" s="4"/>
      <c r="B9" s="6"/>
      <c r="C9" s="58" t="s">
        <v>218</v>
      </c>
      <c r="D9" s="16"/>
      <c r="E9" s="4"/>
      <c r="F9" s="4"/>
      <c r="G9" s="4"/>
      <c r="H9" s="4"/>
      <c r="I9" s="4"/>
      <c r="J9" s="4"/>
      <c r="K9" s="4"/>
      <c r="L9" s="4"/>
      <c r="M9" s="4"/>
      <c r="N9" s="4"/>
      <c r="O9" s="4"/>
      <c r="P9" s="4"/>
      <c r="Q9" s="4"/>
      <c r="R9" s="4"/>
      <c r="S9" s="4"/>
      <c r="T9" s="4"/>
      <c r="U9" s="4"/>
      <c r="V9" s="4"/>
      <c r="W9" s="4"/>
    </row>
    <row r="10" spans="1:23" ht="12.75" customHeight="1">
      <c r="A10" s="4"/>
      <c r="B10" s="6"/>
      <c r="C10" s="58"/>
      <c r="D10" s="16"/>
      <c r="E10" s="4"/>
      <c r="F10" s="4"/>
      <c r="G10" s="4"/>
      <c r="H10" s="4"/>
      <c r="I10" s="4"/>
      <c r="J10" s="4"/>
      <c r="K10" s="4"/>
      <c r="L10" s="4"/>
      <c r="M10" s="4"/>
      <c r="N10" s="4"/>
      <c r="O10" s="4"/>
      <c r="P10" s="4"/>
      <c r="Q10" s="4"/>
      <c r="R10" s="4"/>
      <c r="S10" s="4"/>
      <c r="T10" s="4"/>
      <c r="U10" s="4"/>
      <c r="V10" s="4"/>
      <c r="W10" s="4"/>
    </row>
    <row r="11" spans="1:23" ht="12.75" customHeight="1">
      <c r="A11" s="4"/>
      <c r="B11" s="6"/>
      <c r="C11" s="58" t="s">
        <v>137</v>
      </c>
      <c r="D11" s="16"/>
      <c r="E11" s="4"/>
      <c r="F11" s="4"/>
      <c r="G11" s="4"/>
      <c r="H11" s="4"/>
      <c r="I11" s="4"/>
      <c r="J11" s="4"/>
      <c r="K11" s="4"/>
      <c r="L11" s="4"/>
      <c r="M11" s="4"/>
      <c r="N11" s="4"/>
      <c r="O11" s="4"/>
      <c r="P11" s="4"/>
      <c r="Q11" s="4"/>
      <c r="R11" s="4"/>
      <c r="S11" s="4"/>
      <c r="T11" s="4"/>
      <c r="U11" s="4"/>
      <c r="V11" s="4"/>
      <c r="W11" s="4"/>
    </row>
    <row r="12" spans="1:23" ht="12.75" customHeight="1">
      <c r="A12" s="4"/>
      <c r="B12" s="7"/>
      <c r="C12" s="2"/>
      <c r="D12" s="54"/>
      <c r="E12" s="4"/>
      <c r="F12" s="4"/>
      <c r="G12" s="4"/>
      <c r="H12" s="4"/>
      <c r="I12" s="4"/>
      <c r="J12" s="4"/>
      <c r="K12" s="4"/>
      <c r="L12" s="4"/>
      <c r="M12" s="4"/>
      <c r="N12" s="4"/>
      <c r="O12" s="4"/>
      <c r="P12" s="4"/>
      <c r="Q12" s="4"/>
      <c r="R12" s="4"/>
      <c r="S12" s="4"/>
      <c r="T12" s="4"/>
      <c r="U12" s="4"/>
      <c r="V12" s="4"/>
      <c r="W12" s="4"/>
    </row>
    <row r="13" spans="1:23" ht="12.75" customHeight="1">
      <c r="A13" s="4"/>
      <c r="B13" s="6" t="s">
        <v>151</v>
      </c>
      <c r="C13" s="60" t="s">
        <v>152</v>
      </c>
      <c r="D13" s="51"/>
      <c r="E13" s="4"/>
      <c r="F13" s="4"/>
      <c r="G13" s="4"/>
      <c r="H13" s="4"/>
      <c r="I13" s="4"/>
      <c r="J13" s="4"/>
      <c r="K13" s="4"/>
      <c r="L13" s="4"/>
      <c r="M13" s="4"/>
      <c r="N13" s="4"/>
      <c r="O13" s="4"/>
      <c r="P13" s="4"/>
      <c r="Q13" s="4"/>
      <c r="R13" s="4"/>
      <c r="S13" s="4"/>
      <c r="T13" s="4"/>
      <c r="U13" s="4"/>
      <c r="V13" s="4"/>
      <c r="W13" s="4"/>
    </row>
    <row r="14" spans="1:23" ht="12.75" customHeight="1">
      <c r="A14" s="4"/>
      <c r="B14" s="6"/>
      <c r="C14" s="60"/>
      <c r="D14" s="51"/>
      <c r="E14" s="4"/>
      <c r="F14" s="4"/>
      <c r="G14" s="4"/>
      <c r="H14" s="4"/>
      <c r="I14" s="4"/>
      <c r="J14" s="4"/>
      <c r="K14" s="4"/>
      <c r="L14" s="4"/>
      <c r="M14" s="4"/>
      <c r="N14" s="4"/>
      <c r="O14" s="4"/>
      <c r="P14" s="4"/>
      <c r="Q14" s="4"/>
      <c r="R14" s="4"/>
      <c r="S14" s="4"/>
      <c r="T14" s="4"/>
      <c r="U14" s="4"/>
      <c r="V14" s="4"/>
      <c r="W14" s="4"/>
    </row>
    <row r="15" spans="1:23" ht="12.75" customHeight="1">
      <c r="A15" s="4"/>
      <c r="B15" s="6"/>
      <c r="C15" s="58" t="s">
        <v>137</v>
      </c>
      <c r="D15" s="51"/>
      <c r="E15" s="4"/>
      <c r="F15" s="4"/>
      <c r="G15" s="4"/>
      <c r="H15" s="4"/>
      <c r="I15" s="4"/>
      <c r="J15" s="4"/>
      <c r="K15" s="4"/>
      <c r="L15" s="4"/>
      <c r="M15" s="4"/>
      <c r="N15" s="4"/>
      <c r="O15" s="4"/>
      <c r="P15" s="4"/>
      <c r="Q15" s="4"/>
      <c r="R15" s="4"/>
      <c r="S15" s="4"/>
      <c r="T15" s="4"/>
      <c r="U15" s="4"/>
      <c r="V15" s="4"/>
      <c r="W15" s="4"/>
    </row>
    <row r="16" spans="1:23" ht="12.75" customHeight="1">
      <c r="A16" s="4"/>
      <c r="B16" s="7"/>
      <c r="C16" s="2"/>
      <c r="D16" s="54"/>
      <c r="E16" s="4"/>
      <c r="F16" s="4"/>
      <c r="G16" s="4"/>
      <c r="H16" s="4"/>
      <c r="I16" s="4"/>
      <c r="J16" s="4"/>
      <c r="K16" s="4"/>
      <c r="L16" s="4"/>
      <c r="M16" s="4"/>
      <c r="N16" s="4"/>
      <c r="O16" s="4"/>
      <c r="P16" s="4"/>
      <c r="Q16" s="4"/>
      <c r="R16" s="4"/>
      <c r="S16" s="4"/>
      <c r="T16" s="4"/>
      <c r="U16" s="4"/>
      <c r="V16" s="4"/>
      <c r="W16" s="4"/>
    </row>
    <row r="17" spans="1:23" ht="12.75" customHeight="1">
      <c r="A17" s="4"/>
      <c r="B17" s="6" t="s">
        <v>153</v>
      </c>
      <c r="C17" s="58" t="s">
        <v>154</v>
      </c>
      <c r="D17" s="16"/>
      <c r="E17" s="4"/>
      <c r="F17" s="4"/>
      <c r="G17" s="4"/>
      <c r="H17" s="4"/>
      <c r="I17" s="4"/>
      <c r="J17" s="4"/>
      <c r="K17" s="4"/>
      <c r="L17" s="4"/>
      <c r="M17" s="4"/>
      <c r="N17" s="4"/>
      <c r="O17" s="4"/>
      <c r="P17" s="4"/>
      <c r="Q17" s="4"/>
      <c r="R17" s="4"/>
      <c r="S17" s="4"/>
      <c r="T17" s="4"/>
      <c r="U17" s="4"/>
      <c r="V17" s="4"/>
      <c r="W17" s="4"/>
    </row>
    <row r="18" spans="1:23" ht="12.75" customHeight="1">
      <c r="A18" s="4"/>
      <c r="B18" s="6"/>
      <c r="C18" s="58" t="s">
        <v>155</v>
      </c>
      <c r="D18" s="16"/>
      <c r="E18" s="4"/>
      <c r="F18" s="4"/>
      <c r="G18" s="4"/>
      <c r="H18" s="4"/>
      <c r="I18" s="4"/>
      <c r="J18" s="4"/>
      <c r="K18" s="4"/>
      <c r="L18" s="4"/>
      <c r="M18" s="4"/>
      <c r="N18" s="4"/>
      <c r="O18" s="4"/>
      <c r="P18" s="4"/>
      <c r="Q18" s="4"/>
      <c r="R18" s="4"/>
      <c r="S18" s="4"/>
      <c r="T18" s="4"/>
      <c r="U18" s="4"/>
      <c r="V18" s="4"/>
      <c r="W18" s="4"/>
    </row>
    <row r="19" spans="1:23" ht="12.75" customHeight="1">
      <c r="A19" s="4"/>
      <c r="B19" s="9"/>
      <c r="C19" s="58" t="s">
        <v>219</v>
      </c>
      <c r="D19" s="16"/>
      <c r="E19" s="4"/>
      <c r="F19" s="4"/>
      <c r="G19" s="4"/>
      <c r="H19" s="4"/>
      <c r="I19" s="4"/>
      <c r="J19" s="4"/>
      <c r="K19" s="4"/>
      <c r="L19" s="4"/>
      <c r="M19" s="4"/>
      <c r="N19" s="4"/>
      <c r="O19" s="4"/>
      <c r="P19" s="4"/>
      <c r="Q19" s="4"/>
      <c r="R19" s="4"/>
      <c r="S19" s="4"/>
      <c r="T19" s="4"/>
      <c r="U19" s="4"/>
      <c r="V19" s="4"/>
      <c r="W19" s="4"/>
    </row>
    <row r="20" spans="1:23" ht="12.75" customHeight="1">
      <c r="A20" s="4"/>
      <c r="B20" s="9"/>
      <c r="C20" s="58" t="s">
        <v>157</v>
      </c>
      <c r="D20" s="16"/>
      <c r="E20" s="4"/>
      <c r="F20" s="4"/>
      <c r="G20" s="4"/>
      <c r="H20" s="4"/>
      <c r="I20" s="4"/>
      <c r="J20" s="4"/>
      <c r="K20" s="4"/>
      <c r="L20" s="4"/>
      <c r="M20" s="4"/>
      <c r="N20" s="4"/>
      <c r="O20" s="4"/>
      <c r="P20" s="4"/>
      <c r="Q20" s="4"/>
      <c r="R20" s="4"/>
      <c r="S20" s="4"/>
      <c r="T20" s="4"/>
      <c r="U20" s="4"/>
      <c r="V20" s="4"/>
      <c r="W20" s="4"/>
    </row>
    <row r="21" spans="1:23" ht="12.75" customHeight="1">
      <c r="A21" s="4"/>
      <c r="B21" s="9"/>
      <c r="C21" s="58"/>
      <c r="D21" s="16"/>
      <c r="E21" s="4"/>
      <c r="F21" s="4"/>
      <c r="G21" s="4"/>
      <c r="H21" s="4"/>
      <c r="I21" s="4"/>
      <c r="J21" s="4"/>
      <c r="K21" s="4"/>
      <c r="L21" s="4"/>
      <c r="M21" s="4"/>
      <c r="N21" s="4"/>
      <c r="O21" s="4"/>
      <c r="P21" s="4"/>
      <c r="Q21" s="4"/>
      <c r="R21" s="4"/>
      <c r="S21" s="4"/>
      <c r="T21" s="4"/>
      <c r="U21" s="4"/>
      <c r="V21" s="4"/>
      <c r="W21" s="4"/>
    </row>
    <row r="22" spans="1:23" ht="12.75" customHeight="1">
      <c r="A22" s="4"/>
      <c r="B22" s="9"/>
      <c r="C22" s="58" t="s">
        <v>137</v>
      </c>
      <c r="D22" s="16"/>
      <c r="E22" s="4"/>
      <c r="F22" s="4"/>
      <c r="G22" s="4"/>
      <c r="H22" s="4"/>
      <c r="I22" s="4"/>
      <c r="J22" s="4"/>
      <c r="K22" s="4"/>
      <c r="L22" s="4"/>
      <c r="M22" s="4"/>
      <c r="N22" s="4"/>
      <c r="O22" s="4"/>
      <c r="P22" s="4"/>
      <c r="Q22" s="4"/>
      <c r="R22" s="4"/>
      <c r="S22" s="4"/>
      <c r="T22" s="4"/>
      <c r="U22" s="4"/>
      <c r="V22" s="4"/>
      <c r="W22" s="4"/>
    </row>
    <row r="23" spans="1:23" ht="12.75" customHeight="1">
      <c r="A23" s="4"/>
      <c r="B23" s="7"/>
      <c r="C23" s="2"/>
      <c r="D23" s="54"/>
      <c r="E23" s="4"/>
      <c r="F23" s="4"/>
      <c r="G23" s="4"/>
      <c r="H23" s="4"/>
      <c r="I23" s="4"/>
      <c r="J23" s="4"/>
      <c r="K23" s="4"/>
      <c r="L23" s="4"/>
      <c r="M23" s="4"/>
      <c r="N23" s="4"/>
      <c r="O23" s="4"/>
      <c r="P23" s="4"/>
      <c r="Q23" s="4"/>
      <c r="R23" s="4"/>
      <c r="S23" s="4"/>
      <c r="T23" s="4"/>
      <c r="U23" s="4"/>
      <c r="V23" s="4"/>
      <c r="W23" s="4"/>
    </row>
    <row r="24" spans="1:23" ht="12.75" customHeight="1">
      <c r="A24" s="4"/>
      <c r="B24" s="6" t="s">
        <v>158</v>
      </c>
      <c r="C24" s="58" t="s">
        <v>220</v>
      </c>
      <c r="D24" s="16"/>
      <c r="E24" s="4"/>
      <c r="F24" s="4"/>
      <c r="G24" s="4"/>
      <c r="H24" s="4"/>
      <c r="I24" s="4"/>
      <c r="J24" s="4"/>
      <c r="K24" s="4"/>
      <c r="L24" s="4"/>
      <c r="M24" s="4"/>
      <c r="N24" s="4"/>
      <c r="O24" s="4"/>
      <c r="P24" s="4"/>
      <c r="Q24" s="4"/>
      <c r="R24" s="4"/>
      <c r="S24" s="4"/>
      <c r="T24" s="4"/>
      <c r="U24" s="4"/>
      <c r="V24" s="4"/>
      <c r="W24" s="4"/>
    </row>
    <row r="25" spans="1:23" ht="12.75" customHeight="1">
      <c r="A25" s="4"/>
      <c r="B25" s="9"/>
      <c r="C25" s="58"/>
      <c r="D25" s="16"/>
      <c r="E25" s="4"/>
      <c r="F25" s="4"/>
      <c r="G25" s="4"/>
      <c r="H25" s="4"/>
      <c r="I25" s="4"/>
      <c r="J25" s="4"/>
      <c r="K25" s="4"/>
      <c r="L25" s="4"/>
      <c r="M25" s="4"/>
      <c r="N25" s="4"/>
      <c r="O25" s="4"/>
      <c r="P25" s="4"/>
      <c r="Q25" s="4"/>
      <c r="R25" s="4"/>
      <c r="S25" s="4"/>
      <c r="T25" s="4"/>
      <c r="U25" s="4"/>
      <c r="V25" s="4"/>
      <c r="W25" s="4"/>
    </row>
    <row r="26" spans="1:23" ht="12.75" customHeight="1">
      <c r="A26" s="4"/>
      <c r="B26" s="9"/>
      <c r="C26" s="58" t="s">
        <v>137</v>
      </c>
      <c r="D26" s="16"/>
      <c r="E26" s="4"/>
      <c r="F26" s="4"/>
      <c r="G26" s="4"/>
      <c r="H26" s="4"/>
      <c r="I26" s="4"/>
      <c r="J26" s="4"/>
      <c r="K26" s="4"/>
      <c r="L26" s="4"/>
      <c r="M26" s="4"/>
      <c r="N26" s="4"/>
      <c r="O26" s="4"/>
      <c r="P26" s="4"/>
      <c r="Q26" s="4"/>
      <c r="R26" s="4"/>
      <c r="S26" s="4"/>
      <c r="T26" s="4"/>
      <c r="U26" s="4"/>
      <c r="V26" s="4"/>
      <c r="W26" s="4"/>
    </row>
    <row r="27" spans="1:23" ht="12.75" customHeight="1">
      <c r="A27" s="4"/>
      <c r="B27" s="7"/>
      <c r="C27" s="2"/>
      <c r="D27" s="54"/>
      <c r="E27" s="4"/>
      <c r="F27" s="4"/>
      <c r="G27" s="4"/>
      <c r="H27" s="4"/>
      <c r="I27" s="4"/>
      <c r="J27" s="4"/>
      <c r="K27" s="4"/>
      <c r="L27" s="4"/>
      <c r="M27" s="4"/>
      <c r="N27" s="4"/>
      <c r="O27" s="4"/>
      <c r="P27" s="4"/>
      <c r="Q27" s="4"/>
      <c r="R27" s="4"/>
      <c r="S27" s="4"/>
      <c r="T27" s="4"/>
      <c r="U27" s="4"/>
      <c r="V27" s="4"/>
      <c r="W27" s="4"/>
    </row>
    <row r="28" spans="1:23" ht="12.75" customHeight="1">
      <c r="A28" s="4"/>
      <c r="B28" s="6" t="s">
        <v>162</v>
      </c>
      <c r="C28" s="58" t="s">
        <v>163</v>
      </c>
      <c r="D28" s="16"/>
      <c r="E28" s="4"/>
      <c r="F28" s="4"/>
      <c r="G28" s="4"/>
      <c r="H28" s="4"/>
      <c r="I28" s="4"/>
      <c r="J28" s="4"/>
      <c r="K28" s="4"/>
      <c r="L28" s="4"/>
      <c r="M28" s="4"/>
      <c r="N28" s="4"/>
      <c r="O28" s="4"/>
      <c r="P28" s="4"/>
      <c r="Q28" s="4"/>
      <c r="R28" s="4"/>
      <c r="S28" s="4"/>
      <c r="T28" s="4"/>
      <c r="U28" s="4"/>
      <c r="V28" s="4"/>
      <c r="W28" s="4"/>
    </row>
    <row r="29" spans="1:23" ht="12.75" customHeight="1">
      <c r="A29" s="4"/>
      <c r="B29" s="6"/>
      <c r="C29" s="58" t="s">
        <v>164</v>
      </c>
      <c r="D29" s="16"/>
      <c r="E29" s="4"/>
      <c r="F29" s="4"/>
      <c r="G29" s="4"/>
      <c r="H29" s="4"/>
      <c r="I29" s="4"/>
      <c r="J29" s="4"/>
      <c r="K29" s="4"/>
      <c r="L29" s="4"/>
      <c r="M29" s="4"/>
      <c r="N29" s="4"/>
      <c r="O29" s="4"/>
      <c r="P29" s="4"/>
      <c r="Q29" s="4"/>
      <c r="R29" s="4"/>
      <c r="S29" s="4"/>
      <c r="T29" s="4"/>
      <c r="U29" s="4"/>
      <c r="V29" s="4"/>
      <c r="W29" s="4"/>
    </row>
    <row r="30" spans="1:23" ht="12.75" customHeight="1">
      <c r="A30" s="4"/>
      <c r="B30" s="9"/>
      <c r="C30" s="58" t="s">
        <v>221</v>
      </c>
      <c r="D30" s="16"/>
      <c r="E30" s="4"/>
      <c r="F30" s="4"/>
      <c r="G30" s="4"/>
      <c r="H30" s="4"/>
      <c r="I30" s="4"/>
      <c r="J30" s="4"/>
      <c r="K30" s="4"/>
      <c r="L30" s="4"/>
      <c r="M30" s="4"/>
      <c r="N30" s="4"/>
      <c r="O30" s="4"/>
      <c r="P30" s="4"/>
      <c r="Q30" s="4"/>
      <c r="R30" s="4"/>
      <c r="S30" s="4"/>
      <c r="T30" s="4"/>
      <c r="U30" s="4"/>
      <c r="V30" s="4"/>
      <c r="W30" s="4"/>
    </row>
    <row r="31" spans="1:23" ht="12.75" customHeight="1">
      <c r="A31" s="4"/>
      <c r="B31" s="9"/>
      <c r="C31" s="58" t="s">
        <v>222</v>
      </c>
      <c r="D31" s="16"/>
      <c r="E31" s="4"/>
      <c r="F31" s="4"/>
      <c r="G31" s="4"/>
      <c r="H31" s="4"/>
      <c r="I31" s="4"/>
      <c r="J31" s="4"/>
      <c r="K31" s="4"/>
      <c r="L31" s="4"/>
      <c r="M31" s="4"/>
      <c r="N31" s="4"/>
      <c r="O31" s="4"/>
      <c r="P31" s="4"/>
      <c r="Q31" s="4"/>
      <c r="R31" s="4"/>
      <c r="S31" s="4"/>
      <c r="T31" s="4"/>
      <c r="U31" s="4"/>
      <c r="V31" s="4"/>
      <c r="W31" s="4"/>
    </row>
    <row r="32" spans="1:23" ht="12.75" customHeight="1">
      <c r="A32" s="4"/>
      <c r="B32" s="9"/>
      <c r="C32" s="58" t="s">
        <v>167</v>
      </c>
      <c r="D32" s="16"/>
      <c r="E32" s="4"/>
      <c r="F32" s="4"/>
      <c r="G32" s="4"/>
      <c r="H32" s="4"/>
      <c r="I32" s="4"/>
      <c r="J32" s="4"/>
      <c r="K32" s="4"/>
      <c r="L32" s="4"/>
      <c r="M32" s="4"/>
      <c r="N32" s="4"/>
      <c r="O32" s="4"/>
      <c r="P32" s="4"/>
      <c r="Q32" s="4"/>
      <c r="R32" s="4"/>
      <c r="S32" s="4"/>
      <c r="T32" s="4"/>
      <c r="U32" s="4"/>
      <c r="V32" s="4"/>
      <c r="W32" s="4"/>
    </row>
    <row r="33" spans="1:23" ht="12.75" customHeight="1">
      <c r="A33" s="4"/>
      <c r="B33" s="9"/>
      <c r="C33" s="58" t="s">
        <v>168</v>
      </c>
      <c r="D33" s="16"/>
      <c r="E33" s="4"/>
      <c r="F33" s="4"/>
      <c r="G33" s="4"/>
      <c r="H33" s="4"/>
      <c r="I33" s="4"/>
      <c r="J33" s="4"/>
      <c r="K33" s="4"/>
      <c r="L33" s="4"/>
      <c r="M33" s="4"/>
      <c r="N33" s="4"/>
      <c r="O33" s="4"/>
      <c r="P33" s="4"/>
      <c r="Q33" s="4"/>
      <c r="R33" s="4"/>
      <c r="S33" s="4"/>
      <c r="T33" s="4"/>
      <c r="U33" s="4"/>
      <c r="V33" s="4"/>
      <c r="W33" s="4"/>
    </row>
    <row r="34" spans="1:23" ht="12.75" customHeight="1">
      <c r="A34" s="4"/>
      <c r="B34" s="9"/>
      <c r="C34" s="58" t="s">
        <v>169</v>
      </c>
      <c r="D34" s="16"/>
      <c r="E34" s="4"/>
      <c r="F34" s="4"/>
      <c r="G34" s="4"/>
      <c r="H34" s="4"/>
      <c r="I34" s="4"/>
      <c r="J34" s="4"/>
      <c r="K34" s="4"/>
      <c r="L34" s="4"/>
      <c r="M34" s="4"/>
      <c r="N34" s="4"/>
      <c r="O34" s="4"/>
      <c r="P34" s="4"/>
      <c r="Q34" s="4"/>
      <c r="R34" s="4"/>
      <c r="S34" s="4"/>
      <c r="T34" s="4"/>
      <c r="U34" s="4"/>
      <c r="V34" s="4"/>
      <c r="W34" s="4"/>
    </row>
    <row r="35" spans="1:23" ht="12.75" customHeight="1">
      <c r="A35" s="4"/>
      <c r="B35" s="9"/>
      <c r="C35" s="58" t="s">
        <v>170</v>
      </c>
      <c r="D35" s="16"/>
      <c r="E35" s="4"/>
      <c r="F35" s="4"/>
      <c r="G35" s="4"/>
      <c r="H35" s="4"/>
      <c r="I35" s="4"/>
      <c r="J35" s="4"/>
      <c r="K35" s="4"/>
      <c r="L35" s="4"/>
      <c r="M35" s="4"/>
      <c r="N35" s="4"/>
      <c r="O35" s="4"/>
      <c r="P35" s="4"/>
      <c r="Q35" s="4"/>
      <c r="R35" s="4"/>
      <c r="S35" s="4"/>
      <c r="T35" s="4"/>
      <c r="U35" s="4"/>
      <c r="V35" s="4"/>
      <c r="W35" s="4"/>
    </row>
    <row r="36" spans="1:23" ht="12.75" customHeight="1">
      <c r="A36" s="4"/>
      <c r="B36" s="9"/>
      <c r="C36" s="58" t="s">
        <v>171</v>
      </c>
      <c r="D36" s="16"/>
      <c r="E36" s="4"/>
      <c r="F36" s="4"/>
      <c r="G36" s="4"/>
      <c r="H36" s="4"/>
      <c r="I36" s="4"/>
      <c r="J36" s="4"/>
      <c r="K36" s="4"/>
      <c r="L36" s="4"/>
      <c r="M36" s="4"/>
      <c r="N36" s="4"/>
      <c r="O36" s="4"/>
      <c r="P36" s="4"/>
      <c r="Q36" s="4"/>
      <c r="R36" s="4"/>
      <c r="S36" s="4"/>
      <c r="T36" s="4"/>
      <c r="U36" s="4"/>
      <c r="V36" s="4"/>
      <c r="W36" s="4"/>
    </row>
    <row r="37" spans="1:23" ht="12.75" customHeight="1">
      <c r="A37" s="4"/>
      <c r="B37" s="9"/>
      <c r="C37" s="58"/>
      <c r="D37" s="16"/>
      <c r="E37" s="4"/>
      <c r="F37" s="4"/>
      <c r="G37" s="4"/>
      <c r="H37" s="4"/>
      <c r="I37" s="4"/>
      <c r="J37" s="4"/>
      <c r="K37" s="4"/>
      <c r="L37" s="4"/>
      <c r="M37" s="4"/>
      <c r="N37" s="4"/>
      <c r="O37" s="4"/>
      <c r="P37" s="4"/>
      <c r="Q37" s="4"/>
      <c r="R37" s="4"/>
      <c r="S37" s="4"/>
      <c r="T37" s="4"/>
      <c r="U37" s="4"/>
      <c r="V37" s="4"/>
      <c r="W37" s="4"/>
    </row>
    <row r="38" spans="1:23" ht="12.75" customHeight="1">
      <c r="A38" s="4"/>
      <c r="B38" s="9"/>
      <c r="C38" s="58" t="s">
        <v>137</v>
      </c>
      <c r="D38" s="16"/>
      <c r="E38" s="4"/>
      <c r="F38" s="4"/>
      <c r="G38" s="4"/>
      <c r="H38" s="4"/>
      <c r="I38" s="4"/>
      <c r="J38" s="4"/>
      <c r="K38" s="4"/>
      <c r="L38" s="4"/>
      <c r="M38" s="4"/>
      <c r="N38" s="4"/>
      <c r="O38" s="4"/>
      <c r="P38" s="4"/>
      <c r="Q38" s="4"/>
      <c r="R38" s="4"/>
      <c r="S38" s="4"/>
      <c r="T38" s="4"/>
      <c r="U38" s="4"/>
      <c r="V38" s="4"/>
      <c r="W38" s="4"/>
    </row>
    <row r="39" spans="1:23" ht="12.75" customHeight="1">
      <c r="A39" s="4"/>
      <c r="B39" s="7"/>
      <c r="C39" s="2"/>
      <c r="D39" s="54"/>
      <c r="E39" s="4"/>
      <c r="F39" s="4"/>
      <c r="G39" s="4"/>
      <c r="H39" s="4"/>
      <c r="I39" s="4"/>
      <c r="J39" s="4"/>
      <c r="K39" s="4"/>
      <c r="L39" s="4"/>
      <c r="M39" s="4"/>
      <c r="N39" s="4"/>
      <c r="O39" s="4"/>
      <c r="P39" s="4"/>
      <c r="Q39" s="4"/>
      <c r="R39" s="4"/>
      <c r="S39" s="4"/>
      <c r="T39" s="4"/>
      <c r="U39" s="4"/>
      <c r="V39" s="4"/>
      <c r="W39" s="4"/>
    </row>
    <row r="40" spans="1:23" ht="12.75" customHeight="1">
      <c r="A40" s="4"/>
      <c r="B40" s="6" t="s">
        <v>172</v>
      </c>
      <c r="C40" s="58" t="s">
        <v>173</v>
      </c>
      <c r="D40" s="16"/>
      <c r="E40" s="4"/>
      <c r="F40" s="4"/>
      <c r="G40" s="4"/>
      <c r="H40" s="4"/>
      <c r="I40" s="4"/>
      <c r="J40" s="4"/>
      <c r="K40" s="4"/>
      <c r="L40" s="4"/>
      <c r="M40" s="4"/>
      <c r="N40" s="4"/>
      <c r="O40" s="4"/>
      <c r="P40" s="4"/>
      <c r="Q40" s="4"/>
      <c r="R40" s="4"/>
      <c r="S40" s="4"/>
      <c r="T40" s="4"/>
      <c r="U40" s="4"/>
      <c r="V40" s="4"/>
      <c r="W40" s="4"/>
    </row>
    <row r="41" spans="1:23" ht="12.75" customHeight="1">
      <c r="A41" s="4"/>
      <c r="B41" s="6"/>
      <c r="C41" s="58" t="s">
        <v>223</v>
      </c>
      <c r="D41" s="16"/>
      <c r="E41" s="4"/>
      <c r="F41" s="4"/>
      <c r="G41" s="4"/>
      <c r="H41" s="4"/>
      <c r="I41" s="4"/>
      <c r="J41" s="4"/>
      <c r="K41" s="4"/>
      <c r="L41" s="4"/>
      <c r="M41" s="4"/>
      <c r="N41" s="4"/>
      <c r="O41" s="4"/>
      <c r="P41" s="4"/>
      <c r="Q41" s="4"/>
      <c r="R41" s="4"/>
      <c r="S41" s="4"/>
      <c r="T41" s="4"/>
      <c r="U41" s="4"/>
      <c r="V41" s="4"/>
      <c r="W41" s="4"/>
    </row>
    <row r="42" spans="1:23" ht="12.75" customHeight="1">
      <c r="A42" s="4"/>
      <c r="B42" s="6"/>
      <c r="C42" s="65" t="s">
        <v>224</v>
      </c>
      <c r="D42" s="16"/>
      <c r="E42" s="4"/>
      <c r="F42" s="4"/>
      <c r="G42" s="4"/>
      <c r="H42" s="4"/>
      <c r="I42" s="4"/>
      <c r="J42" s="4"/>
      <c r="K42" s="4"/>
      <c r="L42" s="4"/>
      <c r="M42" s="4"/>
      <c r="N42" s="4"/>
      <c r="O42" s="4"/>
      <c r="P42" s="4"/>
      <c r="Q42" s="4"/>
      <c r="R42" s="4"/>
      <c r="S42" s="4"/>
      <c r="T42" s="4"/>
      <c r="U42" s="4"/>
      <c r="V42" s="4"/>
      <c r="W42" s="4"/>
    </row>
    <row r="43" spans="1:23" ht="12.75" customHeight="1">
      <c r="A43" s="4"/>
      <c r="B43" s="6"/>
      <c r="C43" s="65" t="s">
        <v>225</v>
      </c>
      <c r="D43" s="16"/>
      <c r="E43" s="4"/>
      <c r="F43" s="4"/>
      <c r="G43" s="4"/>
      <c r="H43" s="4"/>
      <c r="I43" s="4"/>
      <c r="J43" s="4"/>
      <c r="K43" s="4"/>
      <c r="L43" s="4"/>
      <c r="M43" s="4"/>
      <c r="N43" s="4"/>
      <c r="O43" s="4"/>
      <c r="P43" s="4"/>
      <c r="Q43" s="4"/>
      <c r="R43" s="4"/>
      <c r="S43" s="4"/>
      <c r="T43" s="4"/>
      <c r="U43" s="4"/>
      <c r="V43" s="4"/>
      <c r="W43" s="4"/>
    </row>
    <row r="44" spans="1:23" ht="12.75" customHeight="1">
      <c r="A44" s="4"/>
      <c r="B44" s="6"/>
      <c r="C44" s="58"/>
      <c r="D44" s="16"/>
      <c r="E44" s="4"/>
      <c r="F44" s="4"/>
      <c r="G44" s="4"/>
      <c r="H44" s="4"/>
      <c r="I44" s="4"/>
      <c r="J44" s="4"/>
      <c r="K44" s="4"/>
      <c r="L44" s="4"/>
      <c r="M44" s="4"/>
      <c r="N44" s="4"/>
      <c r="O44" s="4"/>
      <c r="P44" s="4"/>
      <c r="Q44" s="4"/>
      <c r="R44" s="4"/>
      <c r="S44" s="4"/>
      <c r="T44" s="4"/>
      <c r="U44" s="4"/>
      <c r="V44" s="4"/>
      <c r="W44" s="4"/>
    </row>
    <row r="45" spans="1:23" ht="12.75" customHeight="1" thickBot="1">
      <c r="A45" s="4"/>
      <c r="B45" s="8"/>
      <c r="C45" s="59" t="s">
        <v>137</v>
      </c>
      <c r="D45" s="49"/>
      <c r="E45" s="4"/>
      <c r="F45" s="4"/>
      <c r="G45" s="4"/>
      <c r="H45" s="4"/>
      <c r="I45" s="4"/>
      <c r="J45" s="4"/>
      <c r="K45" s="4"/>
      <c r="L45" s="4"/>
      <c r="M45" s="4"/>
      <c r="N45" s="4"/>
      <c r="O45" s="4"/>
      <c r="P45" s="4"/>
      <c r="Q45" s="4"/>
      <c r="R45" s="4"/>
      <c r="S45" s="4"/>
      <c r="T45" s="4"/>
      <c r="U45" s="4"/>
      <c r="V45" s="4"/>
      <c r="W45" s="4"/>
    </row>
    <row r="46" spans="1:23" ht="12.75" customHeight="1">
      <c r="A46" s="4"/>
      <c r="B46" s="4"/>
      <c r="C46" s="4"/>
      <c r="D46" s="4"/>
      <c r="E46" s="4"/>
      <c r="F46" s="4"/>
      <c r="G46" s="4"/>
      <c r="H46" s="4"/>
      <c r="I46" s="4"/>
      <c r="J46" s="4"/>
      <c r="K46" s="4"/>
      <c r="L46" s="4"/>
      <c r="M46" s="4"/>
      <c r="N46" s="4"/>
      <c r="O46" s="4"/>
      <c r="P46" s="4"/>
      <c r="Q46" s="4"/>
      <c r="R46" s="4"/>
      <c r="S46" s="4"/>
      <c r="T46" s="4"/>
      <c r="U46" s="4"/>
      <c r="V46" s="4"/>
      <c r="W46" s="4"/>
    </row>
    <row r="47" spans="1:23" ht="12.75" customHeight="1">
      <c r="A47" s="4"/>
      <c r="B47" s="4" t="s">
        <v>143</v>
      </c>
      <c r="C47" s="200" t="s">
        <v>144</v>
      </c>
      <c r="D47" s="200"/>
      <c r="E47" s="4"/>
      <c r="F47" s="4"/>
      <c r="G47" s="4"/>
      <c r="H47" s="4"/>
      <c r="I47" s="4"/>
      <c r="J47" s="4"/>
      <c r="K47" s="4"/>
      <c r="L47" s="4"/>
      <c r="M47" s="4"/>
      <c r="N47" s="4"/>
      <c r="O47" s="4"/>
      <c r="P47" s="4"/>
      <c r="Q47" s="4"/>
      <c r="R47" s="4"/>
      <c r="S47" s="4"/>
      <c r="T47" s="4"/>
      <c r="U47" s="4"/>
      <c r="V47" s="4"/>
      <c r="W47" s="4"/>
    </row>
    <row r="48" spans="1:23" ht="12.75" customHeight="1">
      <c r="A48" s="5"/>
      <c r="B48" s="5"/>
      <c r="C48" s="5"/>
      <c r="D48" s="5"/>
      <c r="E48" s="4"/>
      <c r="F48" s="4"/>
      <c r="G48" s="4"/>
      <c r="H48" s="4"/>
      <c r="I48" s="4"/>
      <c r="J48" s="4"/>
      <c r="K48" s="4"/>
      <c r="L48" s="4"/>
      <c r="M48" s="4"/>
      <c r="N48" s="4"/>
      <c r="O48" s="4"/>
      <c r="P48" s="4"/>
      <c r="Q48" s="4"/>
      <c r="R48" s="4"/>
      <c r="S48" s="4"/>
      <c r="T48" s="4"/>
      <c r="U48" s="4"/>
      <c r="V48" s="4"/>
      <c r="W48" s="4"/>
    </row>
    <row r="49" spans="1:23" ht="12.75" customHeight="1">
      <c r="A49" s="5"/>
      <c r="B49" s="5"/>
      <c r="C49" s="5"/>
      <c r="D49" s="5"/>
      <c r="E49" s="4"/>
      <c r="F49" s="4"/>
      <c r="G49" s="4"/>
      <c r="H49" s="4"/>
      <c r="I49" s="4"/>
      <c r="J49" s="4"/>
      <c r="K49" s="4"/>
      <c r="L49" s="4"/>
      <c r="M49" s="4"/>
      <c r="N49" s="4"/>
      <c r="O49" s="4"/>
      <c r="P49" s="4"/>
      <c r="Q49" s="4"/>
      <c r="R49" s="4"/>
      <c r="S49" s="4"/>
      <c r="T49" s="4"/>
      <c r="U49" s="4"/>
      <c r="V49" s="4"/>
      <c r="W49" s="4"/>
    </row>
    <row r="50" spans="1:23" ht="12.75" customHeight="1" thickBot="1">
      <c r="A50" s="5"/>
      <c r="B50" s="5" t="s">
        <v>175</v>
      </c>
      <c r="C50" s="14" t="s">
        <v>176</v>
      </c>
      <c r="D50" s="5" t="s">
        <v>177</v>
      </c>
      <c r="E50" s="4"/>
      <c r="F50" s="4"/>
      <c r="G50" s="4"/>
      <c r="H50" s="4"/>
      <c r="I50" s="4"/>
      <c r="J50" s="4"/>
      <c r="K50" s="4"/>
      <c r="L50" s="4"/>
      <c r="M50" s="4"/>
      <c r="O50" s="4"/>
      <c r="P50" s="4"/>
      <c r="Q50" s="4"/>
      <c r="R50" s="4"/>
      <c r="S50" s="4"/>
      <c r="T50" s="4"/>
      <c r="U50" s="4"/>
      <c r="V50" s="4"/>
      <c r="W50" s="4"/>
    </row>
    <row r="51" spans="1:23" ht="12.75" customHeight="1">
      <c r="A51" s="4"/>
      <c r="B51" s="206" t="s">
        <v>226</v>
      </c>
      <c r="C51" s="12">
        <v>0</v>
      </c>
      <c r="D51" s="207" t="s">
        <v>179</v>
      </c>
      <c r="E51" s="4"/>
      <c r="F51" s="4"/>
      <c r="G51" s="4"/>
      <c r="H51" s="4"/>
      <c r="I51" s="4"/>
      <c r="J51" s="4"/>
      <c r="K51" s="4"/>
      <c r="L51" s="4"/>
      <c r="M51" s="4"/>
      <c r="N51" s="4"/>
      <c r="O51" s="4"/>
      <c r="P51" s="4"/>
      <c r="Q51" s="4"/>
      <c r="R51" s="4"/>
      <c r="S51" s="4"/>
      <c r="T51" s="4"/>
      <c r="U51" s="4"/>
      <c r="V51" s="4"/>
      <c r="W51" s="4"/>
    </row>
    <row r="52" spans="1:23" ht="12.75" customHeight="1">
      <c r="A52" s="4"/>
      <c r="B52" s="50" t="s">
        <v>227</v>
      </c>
      <c r="C52" s="210">
        <v>0</v>
      </c>
      <c r="D52" s="54" t="s">
        <v>179</v>
      </c>
      <c r="E52" s="4"/>
      <c r="F52" s="4"/>
      <c r="G52" s="4"/>
      <c r="H52" s="4"/>
      <c r="I52" s="4"/>
      <c r="J52" s="4"/>
      <c r="K52" s="4"/>
      <c r="L52" s="4"/>
      <c r="M52" s="4"/>
      <c r="N52" s="4"/>
      <c r="O52" s="4"/>
      <c r="P52" s="4"/>
      <c r="Q52" s="4"/>
      <c r="R52" s="4"/>
      <c r="S52" s="4"/>
      <c r="T52" s="4"/>
      <c r="U52" s="4"/>
      <c r="V52" s="4"/>
      <c r="W52" s="4"/>
    </row>
    <row r="53" spans="1:23" ht="12.75" customHeight="1">
      <c r="A53" s="4"/>
      <c r="B53" s="50" t="s">
        <v>183</v>
      </c>
      <c r="C53" s="210">
        <v>0</v>
      </c>
      <c r="D53" s="54" t="s">
        <v>184</v>
      </c>
      <c r="E53" s="4"/>
      <c r="F53" s="4"/>
      <c r="G53" s="4"/>
      <c r="H53" s="4"/>
      <c r="I53" s="4"/>
      <c r="J53" s="4"/>
      <c r="K53" s="4"/>
      <c r="L53" s="4"/>
      <c r="M53" s="4"/>
      <c r="N53" s="4"/>
      <c r="O53" s="4"/>
      <c r="P53" s="4"/>
      <c r="Q53" s="4"/>
      <c r="R53" s="4"/>
      <c r="S53" s="4"/>
      <c r="T53" s="4"/>
      <c r="U53" s="4"/>
      <c r="V53" s="4"/>
      <c r="W53" s="4"/>
    </row>
    <row r="54" spans="1:23" ht="12.75" customHeight="1">
      <c r="A54" s="4"/>
      <c r="B54" s="50" t="s">
        <v>185</v>
      </c>
      <c r="C54" s="210">
        <v>0</v>
      </c>
      <c r="D54" s="54" t="s">
        <v>186</v>
      </c>
      <c r="E54" s="4"/>
      <c r="F54" s="4"/>
      <c r="G54" s="4"/>
      <c r="H54" s="4"/>
      <c r="I54" s="4"/>
      <c r="J54" s="4"/>
      <c r="K54" s="4"/>
      <c r="L54" s="4"/>
      <c r="M54" s="4"/>
      <c r="N54" s="4"/>
      <c r="O54" s="4"/>
      <c r="P54" s="4"/>
      <c r="Q54" s="4"/>
      <c r="R54" s="4"/>
      <c r="S54" s="4"/>
      <c r="T54" s="4"/>
      <c r="U54" s="4"/>
      <c r="V54" s="4"/>
      <c r="W54" s="4"/>
    </row>
    <row r="55" spans="1:23" ht="12.75" customHeight="1">
      <c r="A55" s="4"/>
      <c r="B55" s="50" t="s">
        <v>187</v>
      </c>
      <c r="C55" s="210">
        <v>0</v>
      </c>
      <c r="D55" s="54" t="s">
        <v>186</v>
      </c>
      <c r="E55" s="4"/>
      <c r="F55" s="4"/>
      <c r="G55" s="4"/>
      <c r="H55" s="4"/>
      <c r="I55" s="4"/>
      <c r="J55" s="4"/>
      <c r="K55" s="4"/>
      <c r="L55" s="4"/>
      <c r="M55" s="4"/>
      <c r="N55" s="4"/>
      <c r="O55" s="4"/>
      <c r="P55" s="4"/>
      <c r="Q55" s="4"/>
      <c r="R55" s="4"/>
      <c r="S55" s="4"/>
      <c r="T55" s="4"/>
      <c r="U55" s="4"/>
      <c r="V55" s="4"/>
      <c r="W55" s="4"/>
    </row>
    <row r="56" spans="1:23" ht="12.75" customHeight="1">
      <c r="A56" s="4"/>
      <c r="B56" s="50" t="s">
        <v>228</v>
      </c>
      <c r="C56" s="210">
        <v>0</v>
      </c>
      <c r="D56" s="54" t="s">
        <v>229</v>
      </c>
      <c r="E56" s="4"/>
      <c r="F56" s="4"/>
      <c r="G56" s="4"/>
      <c r="H56" s="4"/>
      <c r="I56" s="4"/>
      <c r="J56" s="4"/>
      <c r="K56" s="4"/>
      <c r="L56" s="4"/>
      <c r="M56" s="4"/>
      <c r="N56" s="4"/>
      <c r="O56" s="4"/>
      <c r="P56" s="4"/>
      <c r="Q56" s="4"/>
      <c r="R56" s="4"/>
      <c r="S56" s="4"/>
      <c r="T56" s="4"/>
      <c r="U56" s="4"/>
      <c r="V56" s="4"/>
      <c r="W56" s="4"/>
    </row>
    <row r="57" spans="1:23" ht="12.75" customHeight="1">
      <c r="A57" s="4"/>
      <c r="B57" s="50" t="s">
        <v>230</v>
      </c>
      <c r="C57" s="209" t="s">
        <v>191</v>
      </c>
      <c r="D57" s="54" t="s">
        <v>192</v>
      </c>
      <c r="E57" s="5"/>
      <c r="F57" s="5"/>
      <c r="G57" s="5"/>
      <c r="H57" s="5"/>
      <c r="I57" s="5"/>
      <c r="J57" s="5"/>
      <c r="K57" s="5"/>
      <c r="L57" s="2"/>
      <c r="M57" s="2"/>
      <c r="N57" s="4"/>
      <c r="O57" s="4"/>
      <c r="P57" s="4"/>
      <c r="Q57" s="4"/>
      <c r="R57" s="4"/>
      <c r="S57" s="4"/>
      <c r="T57" s="4"/>
      <c r="U57" s="4"/>
      <c r="V57" s="4"/>
      <c r="W57" s="4"/>
    </row>
    <row r="58" spans="1:23" ht="12.75" customHeight="1">
      <c r="A58" s="4"/>
      <c r="B58" s="50" t="s">
        <v>194</v>
      </c>
      <c r="C58" s="208">
        <v>0</v>
      </c>
      <c r="D58" s="54" t="s">
        <v>179</v>
      </c>
      <c r="E58" s="5"/>
      <c r="F58" s="5"/>
      <c r="G58" s="5"/>
      <c r="H58" s="5"/>
      <c r="I58" s="5"/>
      <c r="J58" s="5"/>
      <c r="K58" s="5"/>
      <c r="L58" s="2"/>
      <c r="M58" s="2"/>
      <c r="N58" s="4"/>
      <c r="O58" s="4"/>
      <c r="P58" s="4"/>
      <c r="Q58" s="4"/>
      <c r="R58" s="4"/>
      <c r="S58" s="4"/>
      <c r="T58" s="4"/>
      <c r="U58" s="4"/>
      <c r="V58" s="4"/>
      <c r="W58" s="4"/>
    </row>
    <row r="59" spans="1:23" ht="12.75" customHeight="1">
      <c r="A59" s="4"/>
      <c r="B59" s="50" t="s">
        <v>196</v>
      </c>
      <c r="C59" s="210">
        <v>0</v>
      </c>
      <c r="D59" s="54" t="s">
        <v>197</v>
      </c>
      <c r="E59" s="4"/>
      <c r="F59" s="4"/>
      <c r="G59" s="4"/>
      <c r="H59" s="4"/>
      <c r="I59" s="4"/>
      <c r="J59" s="4"/>
      <c r="K59" s="4"/>
      <c r="L59" s="4"/>
      <c r="M59" s="4"/>
      <c r="N59" s="4"/>
      <c r="O59" s="4"/>
      <c r="P59" s="4"/>
      <c r="Q59" s="4"/>
      <c r="R59" s="4"/>
      <c r="S59" s="4"/>
      <c r="T59" s="4"/>
      <c r="U59" s="4"/>
      <c r="V59" s="4"/>
      <c r="W59" s="4"/>
    </row>
    <row r="60" spans="1:23" ht="12.75" customHeight="1">
      <c r="A60" s="4"/>
      <c r="B60" s="50" t="s">
        <v>198</v>
      </c>
      <c r="C60" s="210">
        <v>0</v>
      </c>
      <c r="D60" s="54" t="s">
        <v>197</v>
      </c>
      <c r="E60" s="4"/>
      <c r="F60" s="4"/>
      <c r="G60" s="4"/>
      <c r="H60" s="4"/>
      <c r="I60" s="4"/>
      <c r="J60" s="4"/>
      <c r="K60" s="4"/>
      <c r="L60" s="4"/>
      <c r="M60" s="4"/>
      <c r="N60" s="4"/>
      <c r="O60" s="4"/>
      <c r="P60" s="4"/>
      <c r="Q60" s="4"/>
      <c r="R60" s="4"/>
      <c r="S60" s="4"/>
      <c r="T60" s="4"/>
      <c r="U60" s="4"/>
      <c r="V60" s="4"/>
      <c r="W60" s="4"/>
    </row>
    <row r="61" spans="1:23" ht="12.75" customHeight="1">
      <c r="A61" s="4"/>
      <c r="B61" s="50" t="s">
        <v>199</v>
      </c>
      <c r="C61" s="210">
        <v>0</v>
      </c>
      <c r="D61" s="54" t="s">
        <v>197</v>
      </c>
      <c r="E61" s="4"/>
      <c r="F61" s="4"/>
      <c r="G61" s="4"/>
      <c r="H61" s="4"/>
      <c r="I61" s="4"/>
      <c r="J61" s="4"/>
      <c r="K61" s="4"/>
      <c r="L61" s="4"/>
      <c r="M61" s="4"/>
      <c r="N61" s="4"/>
      <c r="O61" s="4"/>
      <c r="P61" s="4"/>
      <c r="Q61" s="4"/>
      <c r="R61" s="4"/>
      <c r="S61" s="4"/>
      <c r="T61" s="4"/>
      <c r="U61" s="4"/>
      <c r="V61" s="4"/>
      <c r="W61" s="4"/>
    </row>
    <row r="62" spans="1:23" ht="12.75" customHeight="1">
      <c r="A62" s="4"/>
      <c r="B62" s="50" t="s">
        <v>200</v>
      </c>
      <c r="C62" s="210">
        <v>0</v>
      </c>
      <c r="D62" s="54" t="s">
        <v>197</v>
      </c>
      <c r="E62" s="4"/>
      <c r="F62" s="4"/>
      <c r="G62" s="4"/>
      <c r="H62" s="4"/>
      <c r="I62" s="4"/>
      <c r="J62" s="4"/>
      <c r="K62" s="4"/>
      <c r="L62" s="4"/>
      <c r="M62" s="4"/>
      <c r="N62" s="4"/>
      <c r="O62" s="4"/>
      <c r="P62" s="4"/>
      <c r="Q62" s="4"/>
      <c r="R62" s="4"/>
      <c r="S62" s="4"/>
      <c r="T62" s="4"/>
      <c r="U62" s="4"/>
      <c r="V62" s="4"/>
      <c r="W62" s="4"/>
    </row>
    <row r="63" spans="1:23" ht="12.75" customHeight="1">
      <c r="A63" s="4"/>
      <c r="B63" s="50" t="s">
        <v>231</v>
      </c>
      <c r="C63" s="210">
        <v>0</v>
      </c>
      <c r="D63" s="54" t="s">
        <v>197</v>
      </c>
      <c r="E63" s="4"/>
      <c r="F63" s="4"/>
      <c r="G63" s="4"/>
      <c r="H63" s="4"/>
      <c r="I63" s="4"/>
      <c r="J63" s="4"/>
      <c r="K63" s="4"/>
      <c r="L63" s="4"/>
      <c r="M63" s="4"/>
      <c r="N63" s="4"/>
      <c r="O63" s="4"/>
      <c r="P63" s="4"/>
      <c r="Q63" s="4"/>
      <c r="R63" s="4"/>
      <c r="S63" s="4"/>
      <c r="T63" s="4"/>
      <c r="U63" s="4"/>
      <c r="V63" s="4"/>
      <c r="W63" s="4"/>
    </row>
    <row r="64" spans="1:23" ht="12.75" customHeight="1">
      <c r="A64" s="4"/>
      <c r="B64" s="50" t="s">
        <v>203</v>
      </c>
      <c r="C64" s="210">
        <v>0</v>
      </c>
      <c r="D64" s="54" t="s">
        <v>197</v>
      </c>
      <c r="E64" s="4"/>
      <c r="F64" s="4"/>
      <c r="G64" s="4"/>
      <c r="H64" s="4"/>
      <c r="I64" s="4"/>
      <c r="J64" s="4"/>
      <c r="K64" s="4"/>
      <c r="L64" s="4"/>
      <c r="M64" s="4"/>
      <c r="N64" s="4"/>
      <c r="O64" s="4"/>
      <c r="P64" s="4"/>
      <c r="Q64" s="4"/>
      <c r="R64" s="4"/>
      <c r="S64" s="4"/>
      <c r="T64" s="4"/>
      <c r="U64" s="4"/>
      <c r="V64" s="4"/>
      <c r="W64" s="4"/>
    </row>
    <row r="65" spans="1:23" ht="12.75" customHeight="1">
      <c r="A65" s="4"/>
      <c r="B65" s="50" t="s">
        <v>204</v>
      </c>
      <c r="C65" s="210">
        <v>0</v>
      </c>
      <c r="D65" s="54" t="s">
        <v>197</v>
      </c>
      <c r="E65" s="4"/>
      <c r="F65" s="4"/>
      <c r="G65" s="4"/>
      <c r="H65" s="4"/>
      <c r="I65" s="4"/>
      <c r="J65" s="4"/>
      <c r="K65" s="4"/>
      <c r="L65" s="4"/>
      <c r="M65" s="4"/>
      <c r="N65" s="4"/>
      <c r="O65" s="4"/>
      <c r="P65" s="4"/>
      <c r="Q65" s="4"/>
      <c r="R65" s="4"/>
      <c r="S65" s="4"/>
      <c r="T65" s="4"/>
      <c r="U65" s="4"/>
      <c r="V65" s="4"/>
      <c r="W65" s="4"/>
    </row>
    <row r="66" spans="1:23" ht="12.75" customHeight="1">
      <c r="A66" s="4"/>
      <c r="B66" s="50" t="s">
        <v>205</v>
      </c>
      <c r="C66" s="210">
        <v>0</v>
      </c>
      <c r="D66" s="54" t="s">
        <v>206</v>
      </c>
      <c r="E66" s="4"/>
      <c r="F66" s="4"/>
      <c r="G66" s="4"/>
      <c r="H66" s="4"/>
      <c r="I66" s="4"/>
      <c r="J66" s="4"/>
      <c r="K66" s="4"/>
      <c r="L66" s="4"/>
      <c r="M66" s="4"/>
      <c r="N66" s="4"/>
      <c r="O66" s="4"/>
      <c r="P66" s="4"/>
      <c r="Q66" s="4"/>
      <c r="R66" s="4"/>
      <c r="S66" s="4"/>
      <c r="T66" s="4"/>
      <c r="U66" s="4"/>
      <c r="V66" s="4"/>
      <c r="W66" s="4"/>
    </row>
    <row r="67" spans="1:23" ht="12.75" customHeight="1">
      <c r="A67" s="4"/>
      <c r="B67" s="50" t="s">
        <v>207</v>
      </c>
      <c r="C67" s="211">
        <v>0</v>
      </c>
      <c r="D67" s="54" t="s">
        <v>197</v>
      </c>
      <c r="E67" s="4"/>
      <c r="F67" s="4"/>
      <c r="G67" s="4"/>
      <c r="H67" s="4"/>
      <c r="I67" s="4"/>
      <c r="J67" s="4"/>
      <c r="K67" s="4"/>
      <c r="L67" s="4"/>
      <c r="M67" s="4"/>
      <c r="N67" s="4"/>
      <c r="O67" s="4"/>
      <c r="P67" s="4"/>
      <c r="Q67" s="4"/>
      <c r="R67" s="4"/>
      <c r="S67" s="4"/>
      <c r="T67" s="4"/>
      <c r="U67" s="4"/>
      <c r="V67" s="4"/>
      <c r="W67" s="4"/>
    </row>
    <row r="68" spans="1:23" ht="12.75" customHeight="1">
      <c r="A68" s="4"/>
      <c r="B68" s="50" t="s">
        <v>208</v>
      </c>
      <c r="C68" s="210">
        <v>0</v>
      </c>
      <c r="D68" s="54" t="s">
        <v>209</v>
      </c>
      <c r="E68" s="4"/>
      <c r="F68" s="4"/>
      <c r="G68" s="4"/>
      <c r="H68" s="4"/>
      <c r="I68" s="4"/>
      <c r="J68" s="4"/>
      <c r="K68" s="4"/>
      <c r="L68" s="4"/>
      <c r="M68" s="4"/>
      <c r="N68" s="4"/>
      <c r="O68" s="4"/>
      <c r="P68" s="4"/>
      <c r="Q68" s="4"/>
      <c r="R68" s="4"/>
      <c r="S68" s="4"/>
      <c r="T68" s="4"/>
      <c r="U68" s="4"/>
      <c r="V68" s="4"/>
      <c r="W68" s="4"/>
    </row>
    <row r="69" spans="1:23" ht="12.75" customHeight="1">
      <c r="A69" s="4"/>
      <c r="B69" s="50"/>
      <c r="C69" s="210"/>
      <c r="D69" s="54"/>
      <c r="E69" s="4"/>
      <c r="F69" s="4"/>
      <c r="G69" s="4"/>
      <c r="H69" s="4"/>
      <c r="I69" s="4"/>
      <c r="J69" s="4"/>
      <c r="K69" s="4"/>
      <c r="L69" s="4"/>
      <c r="M69" s="4"/>
      <c r="N69" s="4"/>
      <c r="O69" s="4"/>
      <c r="P69" s="4"/>
      <c r="Q69" s="4"/>
      <c r="R69" s="4"/>
      <c r="S69" s="4"/>
      <c r="T69" s="4"/>
      <c r="U69" s="4"/>
      <c r="V69" s="4"/>
      <c r="W69" s="4"/>
    </row>
    <row r="70" spans="1:23" ht="12.75" customHeight="1">
      <c r="A70" s="4"/>
      <c r="B70" s="50" t="s">
        <v>210</v>
      </c>
      <c r="C70" s="210"/>
      <c r="D70" s="54"/>
      <c r="E70" s="4"/>
      <c r="F70" s="4"/>
      <c r="G70" s="4"/>
      <c r="H70" s="4"/>
      <c r="I70" s="4"/>
      <c r="J70" s="4"/>
      <c r="K70" s="4"/>
      <c r="L70" s="4"/>
      <c r="M70" s="4"/>
      <c r="N70" s="4"/>
      <c r="O70" s="4"/>
      <c r="P70" s="4"/>
      <c r="Q70" s="4"/>
      <c r="R70" s="4"/>
      <c r="S70" s="4"/>
      <c r="T70" s="4"/>
      <c r="U70" s="4"/>
      <c r="V70" s="4"/>
      <c r="W70" s="4"/>
    </row>
    <row r="71" spans="1:23" ht="12.75" customHeight="1" thickBot="1">
      <c r="A71" s="4"/>
      <c r="B71" s="50"/>
      <c r="C71" s="64"/>
      <c r="D71" s="54"/>
      <c r="E71" s="4"/>
      <c r="F71" s="4"/>
      <c r="G71" s="4"/>
      <c r="H71" s="4"/>
      <c r="I71" s="4"/>
      <c r="J71" s="4"/>
      <c r="K71" s="4"/>
      <c r="L71" s="4"/>
      <c r="M71" s="4"/>
      <c r="N71" s="4"/>
      <c r="O71" s="4"/>
      <c r="P71" s="4"/>
      <c r="Q71" s="4"/>
      <c r="R71" s="4"/>
      <c r="S71" s="4"/>
      <c r="T71" s="4"/>
      <c r="U71" s="4"/>
      <c r="V71" s="4"/>
      <c r="W71" s="4"/>
    </row>
    <row r="72" spans="1:23" ht="12.75" customHeight="1">
      <c r="A72" s="5"/>
      <c r="B72" s="55" t="s">
        <v>211</v>
      </c>
      <c r="C72" s="62"/>
      <c r="D72" s="63"/>
      <c r="E72" s="4"/>
      <c r="F72" s="4"/>
      <c r="G72" s="4"/>
      <c r="H72" s="4"/>
      <c r="I72" s="4"/>
      <c r="J72" s="4"/>
      <c r="K72" s="4"/>
      <c r="L72" s="4"/>
      <c r="M72" s="4"/>
      <c r="N72" s="4"/>
      <c r="O72" s="4"/>
      <c r="P72" s="4"/>
      <c r="Q72" s="4"/>
      <c r="R72" s="4"/>
      <c r="S72" s="4"/>
      <c r="T72" s="4"/>
      <c r="U72" s="4"/>
      <c r="V72" s="4"/>
      <c r="W72" s="4"/>
    </row>
    <row r="73" spans="1:23" ht="12.75" customHeight="1">
      <c r="A73" s="4"/>
      <c r="B73" s="50" t="s">
        <v>212</v>
      </c>
      <c r="C73" s="61">
        <v>0</v>
      </c>
      <c r="D73" s="54" t="s">
        <v>213</v>
      </c>
      <c r="E73" s="4"/>
      <c r="F73" s="4"/>
      <c r="G73" s="4"/>
      <c r="H73" s="4"/>
      <c r="I73" s="4"/>
      <c r="J73" s="4"/>
      <c r="K73" s="4"/>
      <c r="L73" s="4"/>
      <c r="M73" s="4"/>
      <c r="N73" s="4"/>
      <c r="O73" s="4"/>
      <c r="P73" s="4"/>
      <c r="Q73" s="4"/>
      <c r="R73" s="4"/>
      <c r="S73" s="4"/>
      <c r="T73" s="4"/>
      <c r="U73" s="4"/>
      <c r="V73" s="4"/>
      <c r="W73" s="4"/>
    </row>
    <row r="74" spans="1:23" ht="12.75" customHeight="1">
      <c r="A74" s="4"/>
      <c r="B74" s="50" t="s">
        <v>214</v>
      </c>
      <c r="C74" s="210">
        <v>0</v>
      </c>
      <c r="D74" s="54" t="s">
        <v>213</v>
      </c>
      <c r="E74" s="4"/>
      <c r="F74" s="4"/>
      <c r="G74" s="4"/>
      <c r="H74" s="4"/>
      <c r="I74" s="4"/>
      <c r="J74" s="4"/>
      <c r="K74" s="4"/>
      <c r="L74" s="4"/>
      <c r="M74" s="4"/>
      <c r="N74" s="4"/>
      <c r="O74" s="4"/>
      <c r="P74" s="4"/>
      <c r="Q74" s="4"/>
      <c r="R74" s="4"/>
      <c r="S74" s="4"/>
      <c r="T74" s="4"/>
      <c r="U74" s="4"/>
      <c r="V74" s="4"/>
      <c r="W74" s="4"/>
    </row>
    <row r="75" spans="1:23" ht="12.75" customHeight="1">
      <c r="A75" s="4"/>
      <c r="B75" s="50" t="s">
        <v>215</v>
      </c>
      <c r="C75" s="210">
        <v>0</v>
      </c>
      <c r="D75" s="54" t="s">
        <v>213</v>
      </c>
      <c r="E75" s="4"/>
      <c r="F75" s="4"/>
      <c r="G75" s="4"/>
      <c r="H75" s="4"/>
      <c r="I75" s="4"/>
      <c r="J75" s="4"/>
      <c r="K75" s="4"/>
      <c r="L75" s="4"/>
      <c r="M75" s="4"/>
      <c r="N75" s="4"/>
      <c r="O75" s="4"/>
      <c r="P75" s="4"/>
      <c r="Q75" s="4"/>
      <c r="R75" s="4"/>
      <c r="S75" s="4"/>
      <c r="T75" s="4"/>
      <c r="U75" s="4"/>
      <c r="V75" s="4"/>
      <c r="W75" s="4"/>
    </row>
    <row r="76" spans="1:23" ht="12.75" customHeight="1" thickBot="1">
      <c r="A76" s="4"/>
      <c r="B76" s="213" t="s">
        <v>60</v>
      </c>
      <c r="C76" s="216">
        <v>0</v>
      </c>
      <c r="D76" s="215" t="s">
        <v>216</v>
      </c>
      <c r="E76" s="4"/>
      <c r="F76" s="4"/>
      <c r="G76" s="4"/>
      <c r="H76" s="4"/>
      <c r="I76" s="4"/>
      <c r="J76" s="4"/>
      <c r="K76" s="4"/>
      <c r="L76" s="4"/>
      <c r="M76" s="4"/>
      <c r="N76" s="4"/>
      <c r="O76" s="4"/>
      <c r="P76" s="4"/>
      <c r="Q76" s="4"/>
      <c r="R76" s="4"/>
      <c r="S76" s="4"/>
      <c r="T76" s="4"/>
      <c r="U76" s="4"/>
      <c r="V76" s="4"/>
      <c r="W76" s="4"/>
    </row>
    <row r="77" spans="1:23" ht="12.75" customHeight="1">
      <c r="A77" s="4"/>
      <c r="B77" s="4"/>
      <c r="C77" s="4"/>
      <c r="D77" s="4"/>
      <c r="E77" s="4"/>
      <c r="F77" s="4"/>
      <c r="G77" s="4"/>
      <c r="H77" s="4"/>
      <c r="I77" s="4"/>
      <c r="J77" s="4"/>
      <c r="K77" s="4"/>
      <c r="L77" s="4"/>
      <c r="M77" s="4"/>
      <c r="N77" s="4"/>
      <c r="O77" s="4"/>
      <c r="P77" s="4"/>
      <c r="Q77" s="4"/>
      <c r="R77" s="4"/>
      <c r="S77" s="4"/>
      <c r="T77" s="4"/>
      <c r="U77" s="4"/>
      <c r="V77" s="4"/>
      <c r="W77" s="4"/>
    </row>
    <row r="78" spans="1:23" ht="12.75" hidden="1" customHeight="1">
      <c r="A78" s="4"/>
      <c r="B78" s="4"/>
      <c r="C78" s="4"/>
      <c r="D78" s="4"/>
      <c r="E78" s="4"/>
      <c r="F78" s="4"/>
      <c r="G78" s="4"/>
      <c r="H78" s="4"/>
      <c r="I78" s="4"/>
      <c r="J78" s="4"/>
      <c r="K78" s="4"/>
      <c r="L78" s="4"/>
      <c r="M78" s="4"/>
      <c r="N78" s="4"/>
      <c r="O78" s="4"/>
      <c r="P78" s="4"/>
      <c r="Q78" s="4"/>
      <c r="R78" s="4"/>
      <c r="S78" s="4"/>
      <c r="T78" s="4"/>
      <c r="U78" s="4"/>
      <c r="V78" s="4"/>
      <c r="W78" s="4"/>
    </row>
    <row r="79" spans="1:23" ht="12.75" hidden="1" customHeight="1">
      <c r="A79" s="4"/>
      <c r="B79" s="4"/>
      <c r="C79" s="4"/>
      <c r="D79" s="4"/>
      <c r="E79" s="4"/>
      <c r="F79" s="4"/>
      <c r="G79" s="4"/>
      <c r="H79" s="4"/>
      <c r="I79" s="4"/>
      <c r="J79" s="4"/>
      <c r="K79" s="4"/>
      <c r="L79" s="4"/>
      <c r="M79" s="4"/>
      <c r="N79" s="4"/>
      <c r="O79" s="4"/>
      <c r="P79" s="4"/>
      <c r="Q79" s="4"/>
      <c r="R79" s="4"/>
      <c r="S79" s="4"/>
      <c r="T79" s="4"/>
      <c r="U79" s="4"/>
      <c r="V79" s="4"/>
      <c r="W79" s="4"/>
    </row>
    <row r="80" spans="1:23" ht="12.75" hidden="1" customHeight="1">
      <c r="A80" s="4"/>
      <c r="B80" s="4"/>
      <c r="C80" s="4"/>
      <c r="D80" s="4"/>
      <c r="E80" s="4"/>
      <c r="F80" s="4"/>
      <c r="G80" s="4"/>
      <c r="H80" s="4"/>
      <c r="I80" s="4"/>
      <c r="J80" s="4"/>
      <c r="K80" s="4"/>
      <c r="L80" s="4"/>
      <c r="M80" s="4"/>
      <c r="N80" s="4"/>
      <c r="O80" s="4"/>
      <c r="P80" s="4"/>
      <c r="Q80" s="4"/>
      <c r="R80" s="4"/>
      <c r="S80" s="4"/>
      <c r="T80" s="4"/>
      <c r="U80" s="4"/>
      <c r="V80" s="4"/>
      <c r="W80" s="4"/>
    </row>
    <row r="81" spans="1:23" ht="12.75" hidden="1" customHeight="1">
      <c r="A81" s="4"/>
      <c r="B81" s="4"/>
      <c r="C81" s="4"/>
      <c r="D81" s="4"/>
      <c r="E81" s="4"/>
      <c r="F81" s="4"/>
      <c r="G81" s="4"/>
      <c r="H81" s="4"/>
      <c r="I81" s="4"/>
      <c r="J81" s="4"/>
      <c r="K81" s="4"/>
      <c r="L81" s="4"/>
      <c r="M81" s="4"/>
      <c r="N81" s="4"/>
      <c r="O81" s="4"/>
      <c r="P81" s="4"/>
      <c r="Q81" s="4"/>
      <c r="R81" s="4"/>
      <c r="S81" s="4"/>
      <c r="T81" s="4"/>
      <c r="U81" s="4"/>
      <c r="V81" s="4"/>
      <c r="W81" s="4"/>
    </row>
    <row r="82" spans="1:23" ht="12.75" hidden="1" customHeight="1">
      <c r="A82" s="4"/>
      <c r="B82" s="4"/>
      <c r="C82" s="4"/>
      <c r="D82" s="4"/>
      <c r="E82" s="4"/>
      <c r="F82" s="4"/>
      <c r="G82" s="4"/>
      <c r="H82" s="4"/>
      <c r="I82" s="4"/>
      <c r="J82" s="4"/>
      <c r="K82" s="4"/>
      <c r="L82" s="4"/>
      <c r="M82" s="4"/>
      <c r="N82" s="4"/>
      <c r="O82" s="4"/>
      <c r="P82" s="4"/>
    </row>
    <row r="83" spans="1:23" ht="12.75" hidden="1" customHeight="1">
      <c r="A83" s="4"/>
      <c r="B83" s="4"/>
      <c r="C83" s="4"/>
      <c r="D83" s="4"/>
      <c r="E83" s="4"/>
      <c r="F83" s="4"/>
      <c r="G83" s="4"/>
      <c r="H83" s="4"/>
      <c r="I83" s="4"/>
      <c r="J83" s="4"/>
      <c r="K83" s="4"/>
      <c r="L83" s="4"/>
      <c r="M83" s="4"/>
      <c r="N83" s="4"/>
      <c r="O83" s="4"/>
    </row>
    <row r="84" spans="1:23" ht="12.75" hidden="1" customHeight="1">
      <c r="A84" s="4"/>
      <c r="B84" s="4"/>
      <c r="C84" s="4"/>
      <c r="D84" s="4"/>
      <c r="E84" s="4"/>
      <c r="F84" s="4"/>
      <c r="G84" s="4"/>
      <c r="H84" s="4"/>
      <c r="I84" s="4"/>
      <c r="J84" s="4"/>
      <c r="K84" s="4"/>
      <c r="L84" s="4"/>
      <c r="M84" s="4"/>
      <c r="N84" s="4"/>
      <c r="O84" s="4"/>
    </row>
    <row r="85" spans="1:23" ht="12.75" hidden="1" customHeight="1">
      <c r="A85" s="4"/>
      <c r="B85" s="4"/>
      <c r="C85" s="4"/>
      <c r="D85" s="4"/>
      <c r="E85" s="4"/>
      <c r="F85" s="4"/>
      <c r="G85" s="4"/>
      <c r="H85" s="4"/>
      <c r="I85" s="4"/>
      <c r="J85" s="4"/>
      <c r="K85" s="4"/>
      <c r="L85" s="4"/>
      <c r="M85" s="4"/>
      <c r="N85" s="4"/>
      <c r="O85" s="4"/>
    </row>
    <row r="86" spans="1:23" ht="12.75" hidden="1" customHeight="1">
      <c r="A86" s="4"/>
      <c r="B86" s="4"/>
      <c r="C86" s="4"/>
      <c r="D86" s="4"/>
      <c r="E86" s="4"/>
      <c r="F86" s="4"/>
      <c r="G86" s="4"/>
      <c r="H86" s="4"/>
      <c r="I86" s="4"/>
      <c r="J86" s="4"/>
      <c r="K86" s="4"/>
      <c r="L86" s="4"/>
      <c r="M86" s="4"/>
      <c r="N86" s="4"/>
      <c r="O86" s="4"/>
    </row>
    <row r="87" spans="1:23" ht="12.75" hidden="1" customHeight="1">
      <c r="A87" s="4"/>
      <c r="B87" s="4"/>
      <c r="C87" s="4"/>
      <c r="D87" s="4"/>
      <c r="E87" s="4"/>
      <c r="F87" s="4"/>
      <c r="G87" s="4"/>
      <c r="H87" s="4"/>
      <c r="I87" s="4"/>
      <c r="J87" s="4"/>
      <c r="K87" s="4"/>
      <c r="L87" s="4"/>
      <c r="M87" s="4"/>
      <c r="N87" s="4"/>
      <c r="O87" s="4"/>
    </row>
    <row r="88" spans="1:23" ht="12.75" hidden="1" customHeight="1">
      <c r="A88" s="4"/>
      <c r="B88" s="4"/>
      <c r="C88" s="4"/>
      <c r="D88" s="4"/>
      <c r="E88" s="4"/>
      <c r="F88" s="4"/>
      <c r="G88" s="4"/>
      <c r="H88" s="4"/>
      <c r="I88" s="4"/>
      <c r="J88" s="4"/>
      <c r="K88" s="4"/>
      <c r="L88" s="4"/>
      <c r="M88" s="4"/>
      <c r="N88" s="4"/>
      <c r="O88" s="4"/>
    </row>
    <row r="89" spans="1:23" ht="12.75" hidden="1" customHeight="1">
      <c r="A89" s="4"/>
      <c r="B89" s="4"/>
      <c r="C89" s="4"/>
      <c r="D89" s="4"/>
      <c r="E89" s="4"/>
      <c r="F89" s="4"/>
      <c r="G89" s="4"/>
      <c r="H89" s="4"/>
      <c r="I89" s="4"/>
      <c r="J89" s="4"/>
      <c r="K89" s="4"/>
      <c r="L89" s="4"/>
      <c r="M89" s="4"/>
      <c r="N89" s="4"/>
      <c r="O89" s="4"/>
    </row>
    <row r="90" spans="1:23" ht="12.75" hidden="1" customHeight="1">
      <c r="A90" s="4"/>
      <c r="B90" s="4"/>
      <c r="C90" s="4"/>
      <c r="D90" s="4"/>
      <c r="E90" s="4"/>
      <c r="F90" s="4"/>
      <c r="G90" s="4"/>
      <c r="H90" s="4"/>
      <c r="I90" s="4"/>
      <c r="J90" s="4"/>
      <c r="K90" s="4"/>
      <c r="L90" s="4"/>
      <c r="M90" s="4"/>
      <c r="N90" s="4"/>
      <c r="O90" s="4"/>
    </row>
    <row r="91" spans="1:23" ht="12.75" hidden="1" customHeight="1">
      <c r="A91" s="4"/>
      <c r="B91" s="4"/>
      <c r="C91" s="4"/>
      <c r="D91" s="4"/>
      <c r="E91" s="4"/>
      <c r="F91" s="4"/>
      <c r="G91" s="4"/>
      <c r="H91" s="4"/>
      <c r="I91" s="4"/>
      <c r="J91" s="4"/>
      <c r="K91" s="4"/>
      <c r="L91" s="4"/>
      <c r="M91" s="4"/>
      <c r="N91" s="4"/>
      <c r="O91" s="4"/>
    </row>
    <row r="92" spans="1:23" ht="12.75" hidden="1" customHeight="1">
      <c r="A92" s="4"/>
      <c r="B92" s="4"/>
      <c r="C92" s="4"/>
      <c r="D92" s="4"/>
      <c r="E92" s="4"/>
      <c r="F92" s="4"/>
      <c r="G92" s="4"/>
      <c r="H92" s="4"/>
      <c r="I92" s="4"/>
      <c r="J92" s="4"/>
      <c r="K92" s="4"/>
      <c r="L92" s="4"/>
      <c r="M92" s="4"/>
      <c r="N92" s="4"/>
      <c r="O92" s="4"/>
    </row>
    <row r="93" spans="1:23" ht="12.75" hidden="1" customHeight="1">
      <c r="A93" s="4"/>
      <c r="B93" s="4"/>
      <c r="C93" s="4"/>
      <c r="D93" s="4"/>
      <c r="E93" s="4"/>
      <c r="F93" s="4"/>
      <c r="G93" s="4"/>
      <c r="H93" s="4"/>
      <c r="I93" s="4"/>
      <c r="J93" s="4"/>
      <c r="K93" s="4"/>
      <c r="L93" s="4"/>
      <c r="M93" s="4"/>
      <c r="N93" s="4"/>
      <c r="O93" s="4"/>
    </row>
    <row r="94" spans="1:23" ht="12.75" hidden="1" customHeight="1">
      <c r="A94" s="4"/>
      <c r="B94" s="4"/>
      <c r="C94" s="4"/>
      <c r="D94" s="4"/>
      <c r="E94" s="4"/>
      <c r="F94" s="4"/>
      <c r="G94" s="4"/>
      <c r="H94" s="4"/>
      <c r="I94" s="4"/>
      <c r="J94" s="4"/>
      <c r="K94" s="4"/>
      <c r="L94" s="4"/>
      <c r="M94" s="4"/>
      <c r="N94" s="4"/>
      <c r="O94" s="4"/>
    </row>
    <row r="95" spans="1:23" ht="12.75" hidden="1" customHeight="1">
      <c r="A95" s="4"/>
      <c r="B95" s="4"/>
      <c r="C95" s="4"/>
      <c r="D95" s="4"/>
      <c r="E95" s="4"/>
      <c r="F95" s="4"/>
      <c r="G95" s="4"/>
      <c r="H95" s="4"/>
      <c r="I95" s="4"/>
      <c r="J95" s="4"/>
      <c r="K95" s="4"/>
      <c r="L95" s="4"/>
      <c r="M95" s="4"/>
      <c r="N95" s="4"/>
      <c r="O95" s="4"/>
    </row>
    <row r="96" spans="1:23" ht="12.75" hidden="1" customHeight="1">
      <c r="A96" s="4"/>
      <c r="B96" s="4"/>
      <c r="C96" s="4"/>
      <c r="D96" s="4"/>
      <c r="E96" s="4"/>
      <c r="F96" s="4"/>
      <c r="G96" s="4"/>
      <c r="H96" s="4"/>
      <c r="I96" s="4"/>
      <c r="J96" s="4"/>
      <c r="K96" s="4"/>
      <c r="L96" s="4"/>
      <c r="M96" s="4"/>
      <c r="N96" s="4"/>
      <c r="O96" s="4"/>
    </row>
    <row r="97" spans="1:15" ht="12.75" hidden="1" customHeight="1">
      <c r="A97" s="4"/>
      <c r="B97" s="4"/>
      <c r="C97" s="4"/>
      <c r="D97" s="4"/>
      <c r="E97" s="4"/>
      <c r="F97" s="4"/>
      <c r="G97" s="4"/>
      <c r="H97" s="4"/>
      <c r="I97" s="4"/>
      <c r="J97" s="4"/>
      <c r="K97" s="4"/>
      <c r="L97" s="4"/>
      <c r="M97" s="4"/>
      <c r="N97" s="4"/>
      <c r="O97" s="4"/>
    </row>
    <row r="98" spans="1:15" ht="12.75" hidden="1" customHeight="1">
      <c r="A98" s="4"/>
      <c r="B98" s="4"/>
      <c r="C98" s="4"/>
      <c r="D98" s="4"/>
      <c r="E98" s="4"/>
      <c r="F98" s="4"/>
      <c r="G98" s="4"/>
      <c r="H98" s="4"/>
      <c r="I98" s="4"/>
      <c r="J98" s="4"/>
      <c r="K98" s="4"/>
      <c r="L98" s="4"/>
      <c r="M98" s="4"/>
      <c r="N98" s="4"/>
      <c r="O98" s="4"/>
    </row>
    <row r="99" spans="1:15" ht="12.75" hidden="1" customHeight="1">
      <c r="A99" s="4"/>
      <c r="B99" s="4"/>
      <c r="C99" s="4"/>
      <c r="D99" s="4"/>
      <c r="E99" s="4"/>
      <c r="F99" s="4"/>
      <c r="G99" s="4"/>
      <c r="H99" s="4"/>
      <c r="I99" s="4"/>
      <c r="J99" s="4"/>
      <c r="K99" s="4"/>
      <c r="L99" s="4"/>
      <c r="M99" s="4"/>
      <c r="N99" s="4"/>
      <c r="O99" s="4"/>
    </row>
    <row r="100" spans="1:15" ht="12.75" hidden="1" customHeight="1">
      <c r="A100" s="4"/>
      <c r="B100" s="4"/>
      <c r="C100" s="4"/>
      <c r="D100" s="4"/>
      <c r="E100" s="4"/>
      <c r="F100" s="4"/>
      <c r="G100" s="4"/>
      <c r="H100" s="4"/>
      <c r="I100" s="4"/>
      <c r="J100" s="4"/>
      <c r="K100" s="4"/>
      <c r="L100" s="4"/>
      <c r="M100" s="4"/>
      <c r="N100" s="4"/>
      <c r="O100" s="4"/>
    </row>
    <row r="101" spans="1:15" ht="12.75" hidden="1" customHeight="1">
      <c r="A101" s="4"/>
      <c r="B101" s="4"/>
      <c r="C101" s="4"/>
      <c r="D101" s="4"/>
      <c r="E101" s="4"/>
      <c r="F101" s="4"/>
      <c r="G101" s="4"/>
      <c r="H101" s="4"/>
      <c r="I101" s="4"/>
      <c r="J101" s="4"/>
      <c r="K101" s="4"/>
      <c r="L101" s="4"/>
      <c r="M101" s="4"/>
      <c r="N101" s="4"/>
      <c r="O101" s="4"/>
    </row>
    <row r="102" spans="1:15" ht="12.75" hidden="1" customHeight="1">
      <c r="A102" s="4"/>
      <c r="B102" s="4"/>
      <c r="C102" s="4"/>
      <c r="D102" s="4"/>
      <c r="E102" s="4"/>
      <c r="F102" s="4"/>
      <c r="G102" s="4"/>
      <c r="H102" s="4"/>
      <c r="I102" s="4"/>
      <c r="J102" s="4"/>
      <c r="K102" s="4"/>
      <c r="L102" s="4"/>
      <c r="M102" s="4"/>
      <c r="N102" s="4"/>
      <c r="O102" s="4"/>
    </row>
    <row r="103" spans="1:15" ht="12.75" hidden="1" customHeight="1">
      <c r="A103" s="4"/>
      <c r="B103" s="4"/>
      <c r="C103" s="4"/>
      <c r="D103" s="4"/>
      <c r="E103" s="4"/>
      <c r="F103" s="4"/>
      <c r="G103" s="4"/>
      <c r="H103" s="4"/>
      <c r="I103" s="4"/>
      <c r="J103" s="4"/>
      <c r="K103" s="4"/>
      <c r="L103" s="4"/>
      <c r="M103" s="4"/>
      <c r="N103" s="4"/>
      <c r="O103" s="4"/>
    </row>
    <row r="104" spans="1:15" ht="12.75" hidden="1" customHeight="1">
      <c r="A104" s="4"/>
      <c r="B104" s="4"/>
      <c r="C104" s="4"/>
      <c r="D104" s="4"/>
      <c r="E104" s="4"/>
      <c r="F104" s="4"/>
      <c r="G104" s="4"/>
      <c r="H104" s="4"/>
      <c r="I104" s="4"/>
      <c r="J104" s="4"/>
      <c r="K104" s="4"/>
      <c r="L104" s="4"/>
      <c r="M104" s="4"/>
      <c r="N104" s="4"/>
      <c r="O104" s="4"/>
    </row>
    <row r="105" spans="1:15" ht="12.75" hidden="1" customHeight="1">
      <c r="A105" s="4"/>
      <c r="B105" s="4"/>
      <c r="C105" s="4"/>
      <c r="D105" s="4"/>
      <c r="E105" s="4"/>
      <c r="F105" s="4"/>
      <c r="G105" s="4"/>
      <c r="H105" s="4"/>
      <c r="I105" s="4"/>
      <c r="J105" s="4"/>
      <c r="K105" s="4"/>
      <c r="L105" s="4"/>
      <c r="M105" s="4"/>
      <c r="N105" s="4"/>
      <c r="O105" s="4"/>
    </row>
    <row r="106" spans="1:15" ht="12.75" hidden="1" customHeight="1">
      <c r="A106" s="4"/>
      <c r="B106" s="4"/>
      <c r="C106" s="4"/>
      <c r="D106" s="4"/>
      <c r="E106" s="4"/>
      <c r="F106" s="4"/>
      <c r="G106" s="4"/>
      <c r="H106" s="4"/>
      <c r="I106" s="4"/>
      <c r="J106" s="4"/>
      <c r="K106" s="4"/>
      <c r="L106" s="4"/>
      <c r="M106" s="4"/>
      <c r="N106" s="4"/>
      <c r="O106" s="4"/>
    </row>
    <row r="107" spans="1:15" ht="12.75" hidden="1" customHeight="1">
      <c r="A107" s="4"/>
      <c r="B107" s="4"/>
      <c r="C107" s="4"/>
      <c r="D107" s="4"/>
      <c r="E107" s="4"/>
      <c r="F107" s="4"/>
      <c r="G107" s="4"/>
      <c r="H107" s="4"/>
      <c r="I107" s="4"/>
      <c r="J107" s="4"/>
      <c r="K107" s="4"/>
      <c r="L107" s="4"/>
      <c r="M107" s="4"/>
      <c r="N107" s="4"/>
      <c r="O107" s="4"/>
    </row>
    <row r="108" spans="1:15" ht="12.75" hidden="1" customHeight="1">
      <c r="A108" s="4"/>
      <c r="B108" s="4"/>
      <c r="C108" s="4"/>
      <c r="D108" s="4"/>
      <c r="E108" s="4"/>
      <c r="F108" s="4"/>
      <c r="G108" s="4"/>
      <c r="H108" s="4"/>
      <c r="I108" s="4"/>
      <c r="J108" s="4"/>
      <c r="K108" s="4"/>
      <c r="L108" s="4"/>
      <c r="M108" s="4"/>
      <c r="N108" s="4"/>
      <c r="O108" s="4"/>
    </row>
    <row r="109" spans="1:15" ht="12.75" hidden="1" customHeight="1">
      <c r="A109" s="4"/>
      <c r="B109" s="4"/>
      <c r="C109" s="4"/>
      <c r="D109" s="4"/>
      <c r="E109" s="4"/>
      <c r="F109" s="4"/>
      <c r="G109" s="4"/>
      <c r="H109" s="4"/>
      <c r="I109" s="4"/>
      <c r="J109" s="4"/>
      <c r="K109" s="4"/>
      <c r="L109" s="4"/>
      <c r="M109" s="4"/>
      <c r="N109" s="4"/>
      <c r="O109" s="4"/>
    </row>
    <row r="110" spans="1:15" ht="12.75" hidden="1" customHeight="1">
      <c r="A110" s="4"/>
      <c r="B110" s="4"/>
      <c r="C110" s="4"/>
      <c r="D110" s="4"/>
      <c r="E110" s="4"/>
      <c r="F110" s="4"/>
      <c r="G110" s="4"/>
      <c r="H110" s="4"/>
      <c r="I110" s="4"/>
      <c r="J110" s="4"/>
      <c r="K110" s="4"/>
      <c r="L110" s="4"/>
      <c r="M110" s="4"/>
      <c r="N110" s="4"/>
      <c r="O110" s="4"/>
    </row>
    <row r="111" spans="1:15" ht="12.75" hidden="1" customHeight="1">
      <c r="A111" s="4"/>
      <c r="B111" s="4"/>
      <c r="C111" s="4"/>
      <c r="D111" s="4"/>
      <c r="E111" s="4"/>
      <c r="F111" s="4"/>
    </row>
    <row r="112" spans="1:15"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sheetData>
  <protectedRanges>
    <protectedRange sqref="C72 C59:C60 C46:C56" name="Range1"/>
    <protectedRange sqref="C57:C58" name="Range1_1"/>
    <protectedRange sqref="C64:C65" name="Range1_2"/>
    <protectedRange sqref="C71" name="Range1_1_2"/>
    <protectedRange sqref="C68:C69" name="Range1_1_1_1"/>
    <protectedRange sqref="C70" name="Range1_3_1"/>
  </protectedRanges>
  <mergeCells count="1">
    <mergeCell ref="C47:D47"/>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42"/>
  <sheetViews>
    <sheetView workbookViewId="0">
      <selection activeCell="C41" sqref="C41:D41"/>
    </sheetView>
  </sheetViews>
  <sheetFormatPr defaultColWidth="0" defaultRowHeight="12.75" customHeight="1" zeroHeight="1"/>
  <cols>
    <col min="1" max="1" width="5.7109375" customWidth="1"/>
    <col min="2" max="2" width="35.7109375" customWidth="1"/>
    <col min="3" max="3" width="15.7109375" customWidth="1"/>
    <col min="4" max="4" width="35.7109375" customWidth="1"/>
    <col min="5" max="5" width="7.85546875" customWidth="1"/>
    <col min="6" max="6" width="15.140625" customWidth="1"/>
    <col min="7" max="7" width="6.7109375" hidden="1" customWidth="1"/>
    <col min="8" max="8" width="15.140625" hidden="1" customWidth="1"/>
    <col min="9" max="9" width="6.7109375" hidden="1" customWidth="1"/>
    <col min="10" max="10" width="15.140625" hidden="1" customWidth="1"/>
    <col min="11" max="11" width="6.7109375" hidden="1" customWidth="1"/>
    <col min="12" max="14" width="12.7109375" hidden="1" customWidth="1"/>
    <col min="15" max="15" width="7.5703125" hidden="1" customWidth="1"/>
  </cols>
  <sheetData>
    <row r="1" spans="1:23" ht="12.75" customHeight="1">
      <c r="A1" s="3" t="s">
        <v>232</v>
      </c>
      <c r="B1" s="5"/>
      <c r="C1" s="4"/>
      <c r="D1" s="4"/>
      <c r="E1" s="4"/>
      <c r="F1" s="4"/>
      <c r="G1" s="4"/>
      <c r="H1" s="4"/>
      <c r="I1" s="4"/>
      <c r="J1" s="4"/>
      <c r="K1" s="4"/>
      <c r="L1" s="4"/>
      <c r="M1" s="4"/>
      <c r="N1" s="4"/>
      <c r="O1" s="4"/>
    </row>
    <row r="2" spans="1:23" ht="12.75" customHeight="1">
      <c r="A2" s="5"/>
      <c r="B2" s="4"/>
      <c r="C2" s="4"/>
      <c r="D2" s="4"/>
      <c r="E2" s="4"/>
      <c r="F2" s="4"/>
      <c r="G2" s="4"/>
      <c r="H2" s="4"/>
      <c r="I2" s="4"/>
      <c r="J2" s="4"/>
      <c r="K2" s="4"/>
      <c r="L2" s="4"/>
      <c r="M2" s="4"/>
      <c r="N2" s="4"/>
      <c r="O2" s="4"/>
      <c r="P2" s="4"/>
      <c r="Q2" s="4"/>
      <c r="R2" s="4"/>
      <c r="S2" s="4"/>
      <c r="T2" s="4"/>
      <c r="U2" s="4"/>
      <c r="V2" s="4"/>
      <c r="W2" s="4"/>
    </row>
    <row r="3" spans="1:23" ht="12.75" customHeight="1">
      <c r="B3" s="11" t="s">
        <v>34</v>
      </c>
      <c r="C3" s="4"/>
      <c r="D3" s="4"/>
      <c r="E3" s="4"/>
      <c r="F3" s="4"/>
      <c r="G3" s="4"/>
      <c r="H3" s="4"/>
      <c r="I3" s="4"/>
      <c r="J3" s="4"/>
      <c r="K3" s="4"/>
      <c r="L3" s="4"/>
      <c r="M3" s="4"/>
      <c r="N3" s="4"/>
      <c r="O3" s="4"/>
      <c r="P3" s="4"/>
      <c r="Q3" s="4"/>
      <c r="R3" s="4"/>
      <c r="S3" s="4"/>
      <c r="T3" s="4"/>
      <c r="U3" s="4"/>
      <c r="V3" s="4"/>
      <c r="W3" s="4"/>
    </row>
    <row r="4" spans="1:23" ht="12.75" customHeight="1">
      <c r="A4" s="5"/>
      <c r="B4" s="4"/>
      <c r="C4" s="4"/>
      <c r="D4" s="4"/>
      <c r="E4" s="4"/>
      <c r="F4" s="4"/>
      <c r="G4" s="4"/>
      <c r="H4" s="4"/>
      <c r="I4" s="4"/>
      <c r="J4" s="4"/>
      <c r="K4" s="4"/>
      <c r="L4" s="4"/>
      <c r="M4" s="4"/>
      <c r="N4" s="4"/>
      <c r="O4" s="4"/>
      <c r="P4" s="4"/>
      <c r="Q4" s="4"/>
      <c r="R4" s="4"/>
      <c r="S4" s="4"/>
      <c r="T4" s="4"/>
      <c r="U4" s="4"/>
      <c r="V4" s="4"/>
      <c r="W4" s="4"/>
    </row>
    <row r="5" spans="1:23" ht="12.75" customHeight="1" thickBot="1">
      <c r="A5" s="5"/>
      <c r="B5" s="5" t="s">
        <v>146</v>
      </c>
      <c r="C5" s="4"/>
      <c r="D5" s="4"/>
      <c r="E5" s="4"/>
      <c r="F5" s="4"/>
      <c r="G5" s="4"/>
      <c r="H5" s="4"/>
      <c r="I5" s="4"/>
      <c r="J5" s="4"/>
      <c r="K5" s="4"/>
      <c r="L5" s="4"/>
      <c r="M5" s="4"/>
      <c r="N5" s="4"/>
      <c r="O5" s="4"/>
      <c r="P5" s="4"/>
      <c r="Q5" s="4"/>
      <c r="R5" s="4"/>
      <c r="S5" s="4"/>
      <c r="T5" s="4"/>
      <c r="U5" s="4"/>
      <c r="V5" s="4"/>
      <c r="W5" s="4"/>
    </row>
    <row r="6" spans="1:23" ht="12.75" customHeight="1">
      <c r="A6" s="4"/>
      <c r="B6" s="52" t="s">
        <v>125</v>
      </c>
      <c r="C6" s="57" t="s">
        <v>147</v>
      </c>
      <c r="D6" s="53"/>
      <c r="E6" s="4"/>
      <c r="F6" s="4"/>
      <c r="G6" s="4"/>
      <c r="H6" s="4"/>
      <c r="I6" s="4"/>
      <c r="J6" s="4"/>
      <c r="K6" s="4"/>
      <c r="L6" s="4"/>
      <c r="M6" s="4"/>
      <c r="N6" s="4"/>
      <c r="O6" s="4"/>
      <c r="P6" s="4"/>
      <c r="Q6" s="4"/>
      <c r="R6" s="4"/>
      <c r="S6" s="4"/>
      <c r="T6" s="4"/>
      <c r="U6" s="4"/>
      <c r="V6" s="4"/>
      <c r="W6" s="4"/>
    </row>
    <row r="7" spans="1:23" ht="12.75" customHeight="1">
      <c r="A7" s="4"/>
      <c r="B7" s="6"/>
      <c r="C7" s="58" t="s">
        <v>233</v>
      </c>
      <c r="D7" s="16"/>
      <c r="E7" s="4"/>
      <c r="F7" s="4"/>
      <c r="G7" s="4"/>
      <c r="H7" s="4"/>
      <c r="I7" s="4"/>
      <c r="J7" s="4"/>
      <c r="K7" s="4"/>
      <c r="L7" s="4"/>
      <c r="M7" s="4"/>
      <c r="N7" s="4"/>
      <c r="O7" s="4"/>
      <c r="P7" s="4"/>
      <c r="Q7" s="4"/>
      <c r="R7" s="4"/>
      <c r="S7" s="4"/>
      <c r="T7" s="4"/>
      <c r="U7" s="4"/>
      <c r="V7" s="4"/>
      <c r="W7" s="4"/>
    </row>
    <row r="8" spans="1:23" ht="12.75" customHeight="1">
      <c r="A8" s="4"/>
      <c r="B8" s="6"/>
      <c r="C8" s="58" t="s">
        <v>149</v>
      </c>
      <c r="D8" s="16"/>
      <c r="E8" s="4"/>
      <c r="F8" s="4"/>
      <c r="G8" s="4"/>
      <c r="H8" s="4"/>
      <c r="I8" s="4"/>
      <c r="J8" s="4"/>
      <c r="K8" s="4"/>
      <c r="L8" s="4"/>
      <c r="M8" s="4"/>
      <c r="N8" s="4"/>
      <c r="O8" s="4"/>
      <c r="P8" s="4"/>
      <c r="Q8" s="4"/>
      <c r="R8" s="4"/>
      <c r="S8" s="4"/>
      <c r="T8" s="4"/>
      <c r="U8" s="4"/>
      <c r="V8" s="4"/>
      <c r="W8" s="4"/>
    </row>
    <row r="9" spans="1:23" ht="12.75" customHeight="1">
      <c r="A9" s="4"/>
      <c r="B9" s="6"/>
      <c r="C9" s="58"/>
      <c r="D9" s="16"/>
      <c r="E9" s="4"/>
      <c r="F9" s="4"/>
      <c r="G9" s="4"/>
      <c r="H9" s="4"/>
      <c r="I9" s="4"/>
      <c r="J9" s="4"/>
      <c r="K9" s="4"/>
      <c r="L9" s="4"/>
      <c r="M9" s="4"/>
      <c r="N9" s="4"/>
      <c r="O9" s="4"/>
      <c r="P9" s="4"/>
      <c r="Q9" s="4"/>
      <c r="R9" s="4"/>
      <c r="S9" s="4"/>
      <c r="T9" s="4"/>
      <c r="U9" s="4"/>
      <c r="V9" s="4"/>
      <c r="W9" s="4"/>
    </row>
    <row r="10" spans="1:23" ht="12.75" customHeight="1">
      <c r="A10" s="4"/>
      <c r="B10" s="6"/>
      <c r="C10" s="58" t="s">
        <v>137</v>
      </c>
      <c r="D10" s="16"/>
      <c r="E10" s="4"/>
      <c r="F10" s="4"/>
      <c r="G10" s="4"/>
      <c r="H10" s="4"/>
      <c r="I10" s="4"/>
      <c r="J10" s="4"/>
      <c r="K10" s="4"/>
      <c r="L10" s="4"/>
      <c r="M10" s="4"/>
      <c r="N10" s="4"/>
      <c r="O10" s="4"/>
      <c r="P10" s="4"/>
      <c r="Q10" s="4"/>
      <c r="R10" s="4"/>
      <c r="S10" s="4"/>
      <c r="T10" s="4"/>
      <c r="U10" s="4"/>
      <c r="V10" s="4"/>
      <c r="W10" s="4"/>
    </row>
    <row r="11" spans="1:23" ht="12.75" customHeight="1">
      <c r="A11" s="4"/>
      <c r="B11" s="7"/>
      <c r="C11" s="2"/>
      <c r="D11" s="54"/>
      <c r="E11" s="4"/>
      <c r="F11" s="4"/>
      <c r="G11" s="4"/>
      <c r="H11" s="4"/>
      <c r="I11" s="4"/>
      <c r="J11" s="4"/>
      <c r="K11" s="4"/>
      <c r="L11" s="4"/>
      <c r="M11" s="4"/>
      <c r="N11" s="4"/>
      <c r="O11" s="4"/>
      <c r="P11" s="4"/>
      <c r="Q11" s="4"/>
      <c r="R11" s="4"/>
      <c r="S11" s="4"/>
      <c r="T11" s="4"/>
      <c r="U11" s="4"/>
      <c r="V11" s="4"/>
      <c r="W11" s="4"/>
    </row>
    <row r="12" spans="1:23" ht="12.75" customHeight="1">
      <c r="A12" s="4"/>
      <c r="B12" s="6" t="s">
        <v>151</v>
      </c>
      <c r="C12" s="60" t="s">
        <v>152</v>
      </c>
      <c r="D12" s="51"/>
      <c r="E12" s="4"/>
      <c r="F12" s="4"/>
      <c r="G12" s="4"/>
      <c r="H12" s="4"/>
      <c r="I12" s="4"/>
      <c r="J12" s="4"/>
      <c r="K12" s="4"/>
      <c r="L12" s="4"/>
      <c r="M12" s="4"/>
      <c r="N12" s="4"/>
      <c r="O12" s="4"/>
      <c r="P12" s="4"/>
      <c r="Q12" s="4"/>
      <c r="R12" s="4"/>
      <c r="S12" s="4"/>
      <c r="T12" s="4"/>
      <c r="U12" s="4"/>
      <c r="V12" s="4"/>
      <c r="W12" s="4"/>
    </row>
    <row r="13" spans="1:23" ht="12.75" customHeight="1">
      <c r="A13" s="4"/>
      <c r="B13" s="6"/>
      <c r="C13" s="60"/>
      <c r="D13" s="51"/>
      <c r="E13" s="4"/>
      <c r="F13" s="4"/>
      <c r="G13" s="4"/>
      <c r="H13" s="4"/>
      <c r="I13" s="4"/>
      <c r="J13" s="4"/>
      <c r="K13" s="4"/>
      <c r="L13" s="4"/>
      <c r="M13" s="4"/>
      <c r="N13" s="4"/>
      <c r="O13" s="4"/>
      <c r="P13" s="4"/>
      <c r="Q13" s="4"/>
      <c r="R13" s="4"/>
      <c r="S13" s="4"/>
      <c r="T13" s="4"/>
      <c r="U13" s="4"/>
      <c r="V13" s="4"/>
      <c r="W13" s="4"/>
    </row>
    <row r="14" spans="1:23" ht="12.75" customHeight="1">
      <c r="A14" s="4"/>
      <c r="B14" s="6"/>
      <c r="C14" s="58" t="s">
        <v>137</v>
      </c>
      <c r="D14" s="51"/>
      <c r="E14" s="4"/>
      <c r="F14" s="4"/>
      <c r="G14" s="4"/>
      <c r="H14" s="4"/>
      <c r="I14" s="4"/>
      <c r="J14" s="4"/>
      <c r="K14" s="4"/>
      <c r="L14" s="4"/>
      <c r="M14" s="4"/>
      <c r="N14" s="4"/>
      <c r="O14" s="4"/>
      <c r="P14" s="4"/>
      <c r="Q14" s="4"/>
      <c r="R14" s="4"/>
      <c r="S14" s="4"/>
      <c r="T14" s="4"/>
      <c r="U14" s="4"/>
      <c r="V14" s="4"/>
      <c r="W14" s="4"/>
    </row>
    <row r="15" spans="1:23" ht="12.75" customHeight="1">
      <c r="A15" s="4"/>
      <c r="B15" s="7"/>
      <c r="C15" s="2"/>
      <c r="D15" s="54"/>
      <c r="E15" s="4"/>
      <c r="F15" s="4"/>
      <c r="G15" s="4"/>
      <c r="H15" s="4"/>
      <c r="I15" s="4"/>
      <c r="J15" s="4"/>
      <c r="K15" s="4"/>
      <c r="L15" s="4"/>
      <c r="M15" s="4"/>
      <c r="N15" s="4"/>
      <c r="O15" s="4"/>
      <c r="P15" s="4"/>
      <c r="Q15" s="4"/>
      <c r="R15" s="4"/>
      <c r="S15" s="4"/>
      <c r="T15" s="4"/>
      <c r="U15" s="4"/>
      <c r="V15" s="4"/>
      <c r="W15" s="4"/>
    </row>
    <row r="16" spans="1:23" ht="12.75" customHeight="1">
      <c r="A16" s="4"/>
      <c r="B16" s="6" t="s">
        <v>153</v>
      </c>
      <c r="C16" s="58" t="s">
        <v>234</v>
      </c>
      <c r="D16" s="16"/>
      <c r="E16" s="4"/>
      <c r="F16" s="4"/>
      <c r="G16" s="4"/>
      <c r="H16" s="4"/>
      <c r="I16" s="4"/>
      <c r="J16" s="4"/>
      <c r="K16" s="4"/>
      <c r="L16" s="4"/>
      <c r="M16" s="4"/>
      <c r="N16" s="4"/>
      <c r="O16" s="4"/>
      <c r="P16" s="4"/>
      <c r="Q16" s="4"/>
      <c r="R16" s="4"/>
      <c r="S16" s="4"/>
      <c r="T16" s="4"/>
      <c r="U16" s="4"/>
      <c r="V16" s="4"/>
      <c r="W16" s="4"/>
    </row>
    <row r="17" spans="1:23" ht="12.75" customHeight="1">
      <c r="A17" s="4"/>
      <c r="B17" s="9"/>
      <c r="C17" s="58" t="s">
        <v>235</v>
      </c>
      <c r="D17" s="16"/>
      <c r="E17" s="4"/>
      <c r="F17" s="4"/>
      <c r="G17" s="4"/>
      <c r="H17" s="4"/>
      <c r="I17" s="4"/>
      <c r="J17" s="4"/>
      <c r="K17" s="4"/>
      <c r="L17" s="4"/>
      <c r="M17" s="4"/>
      <c r="N17" s="4"/>
      <c r="O17" s="4"/>
      <c r="P17" s="4"/>
      <c r="Q17" s="4"/>
      <c r="R17" s="4"/>
      <c r="S17" s="4"/>
      <c r="T17" s="4"/>
      <c r="U17" s="4"/>
      <c r="V17" s="4"/>
      <c r="W17" s="4"/>
    </row>
    <row r="18" spans="1:23" ht="12.75" customHeight="1">
      <c r="A18" s="4"/>
      <c r="B18" s="9"/>
      <c r="C18" s="58" t="s">
        <v>157</v>
      </c>
      <c r="D18" s="16"/>
      <c r="E18" s="4"/>
      <c r="F18" s="4"/>
      <c r="G18" s="4"/>
      <c r="H18" s="4"/>
      <c r="I18" s="4"/>
      <c r="J18" s="4"/>
      <c r="K18" s="4"/>
      <c r="L18" s="4"/>
      <c r="M18" s="4"/>
      <c r="N18" s="4"/>
      <c r="O18" s="4"/>
      <c r="P18" s="4"/>
      <c r="Q18" s="4"/>
      <c r="R18" s="4"/>
      <c r="S18" s="4"/>
      <c r="T18" s="4"/>
      <c r="U18" s="4"/>
      <c r="V18" s="4"/>
      <c r="W18" s="4"/>
    </row>
    <row r="19" spans="1:23" ht="12.75" customHeight="1">
      <c r="A19" s="4"/>
      <c r="B19" s="9"/>
      <c r="C19" s="58"/>
      <c r="D19" s="16"/>
      <c r="E19" s="4"/>
      <c r="F19" s="4"/>
      <c r="G19" s="4"/>
      <c r="H19" s="4"/>
      <c r="I19" s="4"/>
      <c r="J19" s="4"/>
      <c r="K19" s="4"/>
      <c r="L19" s="4"/>
      <c r="M19" s="4"/>
      <c r="N19" s="4"/>
      <c r="O19" s="4"/>
      <c r="P19" s="4"/>
      <c r="Q19" s="4"/>
      <c r="R19" s="4"/>
      <c r="S19" s="4"/>
      <c r="T19" s="4"/>
      <c r="U19" s="4"/>
      <c r="V19" s="4"/>
      <c r="W19" s="4"/>
    </row>
    <row r="20" spans="1:23" ht="12.75" customHeight="1">
      <c r="A20" s="4"/>
      <c r="B20" s="9"/>
      <c r="C20" s="58" t="s">
        <v>137</v>
      </c>
      <c r="D20" s="16"/>
      <c r="E20" s="4"/>
      <c r="F20" s="4"/>
      <c r="G20" s="4"/>
      <c r="H20" s="4"/>
      <c r="I20" s="4"/>
      <c r="J20" s="4"/>
      <c r="K20" s="4"/>
      <c r="L20" s="4"/>
      <c r="M20" s="4"/>
      <c r="N20" s="4"/>
      <c r="O20" s="4"/>
      <c r="P20" s="4"/>
      <c r="Q20" s="4"/>
      <c r="R20" s="4"/>
      <c r="S20" s="4"/>
      <c r="T20" s="4"/>
      <c r="U20" s="4"/>
      <c r="V20" s="4"/>
      <c r="W20" s="4"/>
    </row>
    <row r="21" spans="1:23" ht="12.75" customHeight="1">
      <c r="A21" s="4"/>
      <c r="B21" s="7"/>
      <c r="C21" s="2"/>
      <c r="D21" s="54"/>
      <c r="E21" s="4"/>
      <c r="F21" s="4"/>
      <c r="G21" s="4"/>
      <c r="H21" s="4"/>
      <c r="I21" s="4"/>
      <c r="J21" s="4"/>
      <c r="K21" s="4"/>
      <c r="L21" s="4"/>
      <c r="M21" s="4"/>
      <c r="N21" s="4"/>
      <c r="O21" s="4"/>
      <c r="P21" s="4"/>
      <c r="Q21" s="4"/>
      <c r="R21" s="4"/>
      <c r="S21" s="4"/>
      <c r="T21" s="4"/>
      <c r="U21" s="4"/>
      <c r="V21" s="4"/>
      <c r="W21" s="4"/>
    </row>
    <row r="22" spans="1:23" ht="12.75" customHeight="1">
      <c r="A22" s="4"/>
      <c r="B22" s="6" t="s">
        <v>158</v>
      </c>
      <c r="C22" s="58" t="s">
        <v>236</v>
      </c>
      <c r="D22" s="16"/>
      <c r="E22" s="4"/>
      <c r="F22" s="4"/>
      <c r="G22" s="4"/>
      <c r="H22" s="4"/>
      <c r="I22" s="4"/>
      <c r="J22" s="4"/>
      <c r="K22" s="4"/>
      <c r="L22" s="4"/>
      <c r="M22" s="4"/>
      <c r="N22" s="4"/>
      <c r="O22" s="4"/>
      <c r="P22" s="4"/>
      <c r="Q22" s="4"/>
      <c r="R22" s="4"/>
      <c r="S22" s="4"/>
      <c r="T22" s="4"/>
      <c r="U22" s="4"/>
      <c r="V22" s="4"/>
      <c r="W22" s="4"/>
    </row>
    <row r="23" spans="1:23" ht="12.75" customHeight="1">
      <c r="A23" s="4"/>
      <c r="B23" s="6"/>
      <c r="C23" s="58"/>
      <c r="D23" s="16"/>
      <c r="E23" s="4"/>
      <c r="F23" s="4"/>
      <c r="G23" s="4"/>
      <c r="H23" s="4"/>
      <c r="I23" s="4"/>
      <c r="J23" s="4"/>
      <c r="K23" s="4"/>
      <c r="L23" s="4"/>
      <c r="M23" s="4"/>
      <c r="N23" s="4"/>
      <c r="O23" s="4"/>
      <c r="P23" s="4"/>
      <c r="Q23" s="4"/>
      <c r="R23" s="4"/>
      <c r="S23" s="4"/>
      <c r="T23" s="4"/>
      <c r="U23" s="4"/>
      <c r="V23" s="4"/>
      <c r="W23" s="4"/>
    </row>
    <row r="24" spans="1:23" ht="12.75" customHeight="1">
      <c r="A24" s="4"/>
      <c r="B24" s="6"/>
      <c r="C24" s="58" t="s">
        <v>137</v>
      </c>
      <c r="D24" s="16"/>
      <c r="E24" s="4"/>
      <c r="F24" s="4"/>
      <c r="G24" s="4"/>
      <c r="H24" s="4"/>
      <c r="I24" s="4"/>
      <c r="J24" s="4"/>
      <c r="K24" s="4"/>
      <c r="L24" s="4"/>
      <c r="M24" s="4"/>
      <c r="N24" s="4"/>
      <c r="O24" s="4"/>
      <c r="P24" s="4"/>
      <c r="Q24" s="4"/>
      <c r="R24" s="4"/>
      <c r="S24" s="4"/>
      <c r="T24" s="4"/>
      <c r="U24" s="4"/>
      <c r="V24" s="4"/>
      <c r="W24" s="4"/>
    </row>
    <row r="25" spans="1:23" ht="12.75" customHeight="1">
      <c r="A25" s="4"/>
      <c r="B25" s="7"/>
      <c r="C25" s="2"/>
      <c r="D25" s="54"/>
      <c r="E25" s="4"/>
      <c r="F25" s="4"/>
      <c r="G25" s="4"/>
      <c r="H25" s="4"/>
      <c r="I25" s="4"/>
      <c r="J25" s="4"/>
      <c r="K25" s="4"/>
      <c r="L25" s="4"/>
      <c r="M25" s="4"/>
      <c r="N25" s="4"/>
      <c r="O25" s="4"/>
      <c r="P25" s="4"/>
      <c r="Q25" s="4"/>
      <c r="R25" s="4"/>
      <c r="S25" s="4"/>
      <c r="T25" s="4"/>
      <c r="U25" s="4"/>
      <c r="V25" s="4"/>
      <c r="W25" s="4"/>
    </row>
    <row r="26" spans="1:23" ht="12.75" customHeight="1">
      <c r="A26" s="4"/>
      <c r="B26" s="6" t="s">
        <v>162</v>
      </c>
      <c r="C26" s="58" t="s">
        <v>237</v>
      </c>
      <c r="D26" s="16"/>
      <c r="E26" s="4"/>
      <c r="F26" s="4"/>
      <c r="G26" s="4"/>
      <c r="H26" s="4"/>
      <c r="I26" s="4"/>
      <c r="J26" s="4"/>
      <c r="K26" s="4"/>
      <c r="L26" s="4"/>
      <c r="M26" s="4"/>
      <c r="N26" s="4"/>
      <c r="O26" s="4"/>
      <c r="P26" s="4"/>
      <c r="Q26" s="4"/>
      <c r="R26" s="4"/>
      <c r="S26" s="4"/>
      <c r="T26" s="4"/>
      <c r="U26" s="4"/>
      <c r="V26" s="4"/>
      <c r="W26" s="4"/>
    </row>
    <row r="27" spans="1:23" ht="12.75" customHeight="1">
      <c r="A27" s="4"/>
      <c r="B27" s="6"/>
      <c r="C27" s="58" t="s">
        <v>164</v>
      </c>
      <c r="D27" s="16"/>
      <c r="E27" s="4"/>
      <c r="F27" s="4"/>
      <c r="G27" s="4"/>
      <c r="H27" s="4"/>
      <c r="I27" s="4"/>
      <c r="J27" s="4"/>
      <c r="K27" s="4"/>
      <c r="L27" s="4"/>
      <c r="M27" s="4"/>
      <c r="N27" s="4"/>
      <c r="O27" s="4"/>
      <c r="P27" s="4"/>
      <c r="Q27" s="4"/>
      <c r="R27" s="4"/>
      <c r="S27" s="4"/>
      <c r="T27" s="4"/>
      <c r="U27" s="4"/>
      <c r="V27" s="4"/>
      <c r="W27" s="4"/>
    </row>
    <row r="28" spans="1:23" ht="12.75" customHeight="1">
      <c r="A28" s="4"/>
      <c r="B28" s="9"/>
      <c r="C28" s="58" t="s">
        <v>221</v>
      </c>
      <c r="D28" s="16"/>
      <c r="E28" s="4"/>
      <c r="F28" s="4"/>
      <c r="G28" s="4"/>
      <c r="H28" s="4"/>
      <c r="I28" s="4"/>
      <c r="J28" s="4"/>
      <c r="K28" s="4"/>
      <c r="L28" s="4"/>
      <c r="M28" s="4"/>
      <c r="N28" s="4"/>
      <c r="O28" s="4"/>
      <c r="P28" s="4"/>
      <c r="Q28" s="4"/>
      <c r="R28" s="4"/>
      <c r="S28" s="4"/>
      <c r="T28" s="4"/>
      <c r="U28" s="4"/>
      <c r="V28" s="4"/>
      <c r="W28" s="4"/>
    </row>
    <row r="29" spans="1:23" ht="12.75" customHeight="1">
      <c r="A29" s="4"/>
      <c r="B29" s="9"/>
      <c r="C29" s="58" t="s">
        <v>167</v>
      </c>
      <c r="D29" s="16"/>
      <c r="E29" s="4"/>
      <c r="F29" s="4"/>
      <c r="G29" s="4"/>
      <c r="H29" s="4"/>
      <c r="I29" s="4"/>
      <c r="J29" s="4"/>
      <c r="K29" s="4"/>
      <c r="L29" s="4"/>
      <c r="M29" s="4"/>
      <c r="N29" s="4"/>
      <c r="O29" s="4"/>
      <c r="P29" s="4"/>
      <c r="Q29" s="4"/>
      <c r="R29" s="4"/>
      <c r="S29" s="4"/>
      <c r="T29" s="4"/>
      <c r="U29" s="4"/>
      <c r="V29" s="4"/>
      <c r="W29" s="4"/>
    </row>
    <row r="30" spans="1:23" ht="12.75" customHeight="1">
      <c r="A30" s="4"/>
      <c r="B30" s="9"/>
      <c r="C30" s="58" t="s">
        <v>168</v>
      </c>
      <c r="D30" s="16"/>
      <c r="E30" s="4"/>
      <c r="F30" s="4"/>
      <c r="G30" s="4"/>
      <c r="H30" s="4"/>
      <c r="I30" s="4"/>
      <c r="J30" s="4"/>
      <c r="K30" s="4"/>
      <c r="L30" s="4"/>
      <c r="M30" s="4"/>
      <c r="N30" s="4"/>
      <c r="O30" s="4"/>
      <c r="P30" s="4"/>
      <c r="Q30" s="4"/>
      <c r="R30" s="4"/>
      <c r="S30" s="4"/>
      <c r="T30" s="4"/>
      <c r="U30" s="4"/>
      <c r="V30" s="4"/>
      <c r="W30" s="4"/>
    </row>
    <row r="31" spans="1:23" ht="12.75" customHeight="1">
      <c r="A31" s="4"/>
      <c r="B31" s="9"/>
      <c r="C31" s="58" t="s">
        <v>169</v>
      </c>
      <c r="D31" s="16"/>
      <c r="E31" s="4"/>
      <c r="F31" s="4"/>
      <c r="G31" s="4"/>
      <c r="H31" s="4"/>
      <c r="I31" s="4"/>
      <c r="J31" s="4"/>
      <c r="K31" s="4"/>
      <c r="L31" s="4"/>
      <c r="M31" s="4"/>
      <c r="N31" s="4"/>
      <c r="O31" s="4"/>
      <c r="P31" s="4"/>
      <c r="Q31" s="4"/>
      <c r="R31" s="4"/>
      <c r="S31" s="4"/>
      <c r="T31" s="4"/>
      <c r="U31" s="4"/>
      <c r="V31" s="4"/>
      <c r="W31" s="4"/>
    </row>
    <row r="32" spans="1:23" ht="12.75" customHeight="1">
      <c r="A32" s="4"/>
      <c r="B32" s="9"/>
      <c r="C32" s="58" t="s">
        <v>170</v>
      </c>
      <c r="D32" s="16"/>
      <c r="E32" s="4"/>
      <c r="F32" s="4"/>
      <c r="G32" s="4"/>
      <c r="H32" s="4"/>
      <c r="I32" s="4"/>
      <c r="J32" s="4"/>
      <c r="K32" s="4"/>
      <c r="L32" s="4"/>
      <c r="M32" s="4"/>
      <c r="N32" s="4"/>
      <c r="O32" s="4"/>
      <c r="P32" s="4"/>
      <c r="Q32" s="4"/>
      <c r="R32" s="4"/>
      <c r="S32" s="4"/>
      <c r="T32" s="4"/>
      <c r="U32" s="4"/>
      <c r="V32" s="4"/>
      <c r="W32" s="4"/>
    </row>
    <row r="33" spans="1:23" ht="12.75" customHeight="1">
      <c r="A33" s="4"/>
      <c r="B33" s="9"/>
      <c r="C33" s="58"/>
      <c r="D33" s="16"/>
      <c r="E33" s="4"/>
      <c r="F33" s="4"/>
      <c r="G33" s="4"/>
      <c r="H33" s="4"/>
      <c r="I33" s="4"/>
      <c r="J33" s="4"/>
      <c r="K33" s="4"/>
      <c r="L33" s="4"/>
      <c r="M33" s="4"/>
      <c r="N33" s="4"/>
      <c r="O33" s="4"/>
      <c r="P33" s="4"/>
      <c r="Q33" s="4"/>
      <c r="R33" s="4"/>
      <c r="S33" s="4"/>
      <c r="T33" s="4"/>
      <c r="U33" s="4"/>
      <c r="V33" s="4"/>
      <c r="W33" s="4"/>
    </row>
    <row r="34" spans="1:23" ht="12.75" customHeight="1">
      <c r="A34" s="4"/>
      <c r="B34" s="9"/>
      <c r="C34" s="58" t="s">
        <v>137</v>
      </c>
      <c r="D34" s="16"/>
      <c r="E34" s="4"/>
      <c r="F34" s="4"/>
      <c r="G34" s="4"/>
      <c r="H34" s="4"/>
      <c r="I34" s="4"/>
      <c r="J34" s="4"/>
      <c r="K34" s="4"/>
      <c r="L34" s="4"/>
      <c r="M34" s="4"/>
      <c r="N34" s="4"/>
      <c r="O34" s="4"/>
      <c r="P34" s="4"/>
      <c r="Q34" s="4"/>
      <c r="R34" s="4"/>
      <c r="S34" s="4"/>
      <c r="T34" s="4"/>
      <c r="U34" s="4"/>
      <c r="V34" s="4"/>
      <c r="W34" s="4"/>
    </row>
    <row r="35" spans="1:23" ht="12.75" customHeight="1">
      <c r="A35" s="4"/>
      <c r="B35" s="7"/>
      <c r="C35" s="2"/>
      <c r="D35" s="54"/>
      <c r="E35" s="4"/>
      <c r="F35" s="4"/>
      <c r="G35" s="4"/>
      <c r="H35" s="4"/>
      <c r="I35" s="4"/>
      <c r="J35" s="4"/>
      <c r="K35" s="4"/>
      <c r="L35" s="4"/>
      <c r="M35" s="4"/>
      <c r="N35" s="4"/>
      <c r="O35" s="4"/>
      <c r="P35" s="4"/>
      <c r="Q35" s="4"/>
      <c r="R35" s="4"/>
      <c r="S35" s="4"/>
      <c r="T35" s="4"/>
      <c r="U35" s="4"/>
      <c r="V35" s="4"/>
      <c r="W35" s="4"/>
    </row>
    <row r="36" spans="1:23" ht="12.75" customHeight="1">
      <c r="A36" s="4"/>
      <c r="B36" s="6" t="s">
        <v>172</v>
      </c>
      <c r="C36" s="58" t="s">
        <v>238</v>
      </c>
      <c r="D36" s="16"/>
      <c r="E36" s="4"/>
      <c r="F36" s="4"/>
      <c r="G36" s="4"/>
      <c r="H36" s="4"/>
      <c r="I36" s="4"/>
      <c r="J36" s="4"/>
      <c r="K36" s="4"/>
      <c r="L36" s="4"/>
      <c r="M36" s="4"/>
      <c r="N36" s="4"/>
      <c r="O36" s="4"/>
      <c r="P36" s="4"/>
      <c r="Q36" s="4"/>
      <c r="R36" s="4"/>
      <c r="S36" s="4"/>
      <c r="T36" s="4"/>
      <c r="U36" s="4"/>
      <c r="V36" s="4"/>
      <c r="W36" s="4"/>
    </row>
    <row r="37" spans="1:23" ht="12.75" customHeight="1">
      <c r="A37" s="4"/>
      <c r="B37" s="6"/>
      <c r="C37" s="58" t="s">
        <v>239</v>
      </c>
      <c r="D37" s="16"/>
      <c r="E37" s="4"/>
      <c r="F37" s="4"/>
      <c r="G37" s="4"/>
      <c r="H37" s="4"/>
      <c r="I37" s="4"/>
      <c r="J37" s="4"/>
      <c r="K37" s="4"/>
      <c r="L37" s="4"/>
      <c r="M37" s="4"/>
      <c r="N37" s="4"/>
      <c r="O37" s="4"/>
      <c r="P37" s="4"/>
      <c r="Q37" s="4"/>
      <c r="R37" s="4"/>
      <c r="S37" s="4"/>
      <c r="T37" s="4"/>
      <c r="U37" s="4"/>
      <c r="V37" s="4"/>
      <c r="W37" s="4"/>
    </row>
    <row r="38" spans="1:23" ht="12.75" customHeight="1">
      <c r="A38" s="4"/>
      <c r="B38" s="6"/>
      <c r="C38" s="58"/>
      <c r="D38" s="16"/>
      <c r="E38" s="4"/>
      <c r="F38" s="4"/>
      <c r="G38" s="4"/>
      <c r="H38" s="4"/>
      <c r="I38" s="4"/>
      <c r="J38" s="4"/>
      <c r="K38" s="4"/>
      <c r="L38" s="4"/>
      <c r="M38" s="4"/>
      <c r="N38" s="4"/>
      <c r="O38" s="4"/>
      <c r="P38" s="4"/>
      <c r="Q38" s="4"/>
      <c r="R38" s="4"/>
      <c r="S38" s="4"/>
      <c r="T38" s="4"/>
      <c r="U38" s="4"/>
      <c r="V38" s="4"/>
      <c r="W38" s="4"/>
    </row>
    <row r="39" spans="1:23" ht="12.75" customHeight="1" thickBot="1">
      <c r="A39" s="4"/>
      <c r="B39" s="8"/>
      <c r="C39" s="59" t="s">
        <v>137</v>
      </c>
      <c r="D39" s="49"/>
      <c r="E39" s="4"/>
      <c r="F39" s="4"/>
      <c r="G39" s="4"/>
      <c r="H39" s="4"/>
      <c r="I39" s="4"/>
      <c r="J39" s="4"/>
      <c r="K39" s="4"/>
      <c r="L39" s="4"/>
      <c r="M39" s="4"/>
      <c r="N39" s="4"/>
      <c r="O39" s="4"/>
      <c r="P39" s="4"/>
      <c r="Q39" s="4"/>
      <c r="R39" s="4"/>
      <c r="S39" s="4"/>
      <c r="T39" s="4"/>
      <c r="U39" s="4"/>
      <c r="V39" s="4"/>
      <c r="W39" s="4"/>
    </row>
    <row r="40" spans="1:23" ht="12.75" customHeight="1">
      <c r="A40" s="4"/>
      <c r="B40" s="4"/>
      <c r="C40" s="4"/>
      <c r="D40" s="4"/>
      <c r="E40" s="4"/>
      <c r="F40" s="4"/>
      <c r="G40" s="4"/>
      <c r="H40" s="4"/>
      <c r="I40" s="4"/>
      <c r="J40" s="4"/>
      <c r="K40" s="4"/>
      <c r="L40" s="4"/>
      <c r="M40" s="4"/>
      <c r="N40" s="4"/>
      <c r="O40" s="4"/>
      <c r="P40" s="4"/>
      <c r="Q40" s="4"/>
      <c r="R40" s="4"/>
      <c r="S40" s="4"/>
      <c r="T40" s="4"/>
      <c r="U40" s="4"/>
      <c r="V40" s="4"/>
      <c r="W40" s="4"/>
    </row>
    <row r="41" spans="1:23" ht="12.75" customHeight="1">
      <c r="A41" s="4"/>
      <c r="B41" s="4" t="s">
        <v>143</v>
      </c>
      <c r="C41" s="200" t="s">
        <v>144</v>
      </c>
      <c r="D41" s="200"/>
      <c r="E41" s="4"/>
      <c r="F41" s="4"/>
      <c r="G41" s="4"/>
      <c r="H41" s="4"/>
      <c r="I41" s="4"/>
      <c r="J41" s="4"/>
      <c r="K41" s="4"/>
      <c r="L41" s="4"/>
      <c r="M41" s="4"/>
      <c r="N41" s="4"/>
      <c r="O41" s="4"/>
      <c r="P41" s="4"/>
      <c r="Q41" s="4"/>
      <c r="R41" s="4"/>
      <c r="S41" s="4"/>
      <c r="T41" s="4"/>
      <c r="U41" s="4"/>
      <c r="V41" s="4"/>
      <c r="W41" s="4"/>
    </row>
    <row r="42" spans="1:23" ht="12.75" customHeight="1">
      <c r="A42" s="5"/>
      <c r="B42" s="5"/>
      <c r="C42" s="5"/>
      <c r="D42" s="5"/>
      <c r="E42" s="4"/>
      <c r="F42" s="4"/>
      <c r="G42" s="4"/>
      <c r="H42" s="4"/>
      <c r="I42" s="4"/>
      <c r="J42" s="4"/>
      <c r="K42" s="4"/>
      <c r="L42" s="4"/>
      <c r="M42" s="4"/>
      <c r="N42" s="4"/>
      <c r="O42" s="4"/>
      <c r="P42" s="4"/>
      <c r="Q42" s="4"/>
      <c r="R42" s="4"/>
      <c r="S42" s="4"/>
      <c r="T42" s="4"/>
      <c r="U42" s="4"/>
      <c r="V42" s="4"/>
      <c r="W42" s="4"/>
    </row>
    <row r="43" spans="1:23" ht="12.75" customHeight="1">
      <c r="A43" s="5"/>
      <c r="B43" s="5"/>
      <c r="C43" s="5"/>
      <c r="D43" s="5"/>
      <c r="E43" s="4"/>
      <c r="F43" s="4"/>
      <c r="G43" s="4"/>
      <c r="H43" s="4"/>
      <c r="I43" s="4"/>
      <c r="J43" s="4"/>
      <c r="K43" s="4"/>
      <c r="L43" s="4"/>
      <c r="M43" s="4"/>
      <c r="N43" s="4"/>
      <c r="O43" s="4"/>
      <c r="P43" s="4"/>
      <c r="Q43" s="4"/>
      <c r="R43" s="4"/>
      <c r="S43" s="4"/>
      <c r="T43" s="4"/>
      <c r="U43" s="4"/>
      <c r="V43" s="4"/>
      <c r="W43" s="4"/>
    </row>
    <row r="44" spans="1:23" ht="12.75" customHeight="1" thickBot="1">
      <c r="A44" s="5"/>
      <c r="B44" s="5" t="s">
        <v>175</v>
      </c>
      <c r="C44" s="14" t="s">
        <v>176</v>
      </c>
      <c r="D44" s="5" t="s">
        <v>177</v>
      </c>
      <c r="E44" s="4"/>
      <c r="F44" s="4"/>
      <c r="G44" s="4"/>
      <c r="H44" s="4"/>
      <c r="I44" s="4"/>
      <c r="J44" s="4"/>
      <c r="K44" s="4"/>
      <c r="L44" s="4"/>
      <c r="M44" s="4"/>
      <c r="O44" s="4"/>
      <c r="P44" s="4"/>
      <c r="Q44" s="4"/>
      <c r="R44" s="4"/>
      <c r="S44" s="4"/>
      <c r="T44" s="4"/>
      <c r="U44" s="4"/>
      <c r="V44" s="4"/>
      <c r="W44" s="4"/>
    </row>
    <row r="45" spans="1:23" ht="12.75" customHeight="1">
      <c r="A45" s="4"/>
      <c r="B45" s="206" t="s">
        <v>226</v>
      </c>
      <c r="C45" s="12">
        <v>0</v>
      </c>
      <c r="D45" s="207" t="s">
        <v>179</v>
      </c>
      <c r="E45" s="4"/>
      <c r="F45" s="4"/>
      <c r="G45" s="4"/>
      <c r="H45" s="4"/>
      <c r="I45" s="4"/>
      <c r="J45" s="4"/>
      <c r="K45" s="4"/>
      <c r="L45" s="4"/>
      <c r="M45" s="4"/>
      <c r="N45" s="4"/>
      <c r="O45" s="4"/>
      <c r="P45" s="4"/>
      <c r="Q45" s="4"/>
      <c r="R45" s="4"/>
      <c r="S45" s="4"/>
      <c r="T45" s="4"/>
      <c r="U45" s="4"/>
      <c r="V45" s="4"/>
      <c r="W45" s="4"/>
    </row>
    <row r="46" spans="1:23" ht="12.75" customHeight="1">
      <c r="A46" s="4"/>
      <c r="B46" s="50" t="s">
        <v>227</v>
      </c>
      <c r="C46" s="210">
        <v>0</v>
      </c>
      <c r="D46" s="54" t="s">
        <v>179</v>
      </c>
      <c r="E46" s="4"/>
      <c r="F46" s="4"/>
      <c r="G46" s="4"/>
      <c r="H46" s="4"/>
      <c r="I46" s="4"/>
      <c r="J46" s="4"/>
      <c r="K46" s="4"/>
      <c r="L46" s="4"/>
      <c r="M46" s="4"/>
      <c r="N46" s="4"/>
      <c r="O46" s="4"/>
      <c r="P46" s="4"/>
      <c r="Q46" s="4"/>
      <c r="R46" s="4"/>
      <c r="S46" s="4"/>
      <c r="T46" s="4"/>
      <c r="U46" s="4"/>
      <c r="V46" s="4"/>
      <c r="W46" s="4"/>
    </row>
    <row r="47" spans="1:23" ht="12.75" customHeight="1">
      <c r="A47" s="4"/>
      <c r="B47" s="50" t="s">
        <v>183</v>
      </c>
      <c r="C47" s="210">
        <v>0</v>
      </c>
      <c r="D47" s="54" t="s">
        <v>184</v>
      </c>
      <c r="E47" s="4"/>
      <c r="F47" s="4"/>
      <c r="G47" s="4"/>
      <c r="H47" s="4"/>
      <c r="I47" s="4"/>
      <c r="J47" s="4"/>
      <c r="K47" s="4"/>
      <c r="L47" s="4"/>
      <c r="M47" s="4"/>
      <c r="N47" s="4"/>
      <c r="O47" s="4"/>
      <c r="P47" s="4"/>
      <c r="Q47" s="4"/>
      <c r="R47" s="4"/>
      <c r="S47" s="4"/>
      <c r="T47" s="4"/>
      <c r="U47" s="4"/>
      <c r="V47" s="4"/>
      <c r="W47" s="4"/>
    </row>
    <row r="48" spans="1:23" ht="12.75" customHeight="1">
      <c r="A48" s="4"/>
      <c r="B48" s="50" t="s">
        <v>185</v>
      </c>
      <c r="C48" s="210">
        <v>0</v>
      </c>
      <c r="D48" s="54" t="s">
        <v>186</v>
      </c>
      <c r="E48" s="4"/>
      <c r="F48" s="4"/>
      <c r="G48" s="4"/>
      <c r="H48" s="4"/>
      <c r="I48" s="4"/>
      <c r="J48" s="4"/>
      <c r="K48" s="4"/>
      <c r="L48" s="4"/>
      <c r="M48" s="4"/>
      <c r="N48" s="4"/>
      <c r="O48" s="4"/>
      <c r="P48" s="4"/>
      <c r="Q48" s="4"/>
      <c r="R48" s="4"/>
      <c r="S48" s="4"/>
      <c r="T48" s="4"/>
      <c r="U48" s="4"/>
      <c r="V48" s="4"/>
      <c r="W48" s="4"/>
    </row>
    <row r="49" spans="1:23" ht="12.75" customHeight="1">
      <c r="A49" s="4"/>
      <c r="B49" s="50" t="s">
        <v>228</v>
      </c>
      <c r="C49" s="210">
        <v>0</v>
      </c>
      <c r="D49" s="54" t="s">
        <v>229</v>
      </c>
      <c r="E49" s="4"/>
      <c r="F49" s="4"/>
      <c r="G49" s="4"/>
      <c r="H49" s="4"/>
      <c r="I49" s="4"/>
      <c r="J49" s="4"/>
      <c r="K49" s="4"/>
      <c r="L49" s="4"/>
      <c r="M49" s="4"/>
      <c r="N49" s="4"/>
      <c r="O49" s="4"/>
      <c r="P49" s="4"/>
      <c r="Q49" s="4"/>
      <c r="R49" s="4"/>
      <c r="S49" s="4"/>
      <c r="T49" s="4"/>
      <c r="U49" s="4"/>
      <c r="V49" s="4"/>
      <c r="W49" s="4"/>
    </row>
    <row r="50" spans="1:23" ht="12.75" customHeight="1">
      <c r="A50" s="4"/>
      <c r="B50" s="50" t="s">
        <v>193</v>
      </c>
      <c r="C50" s="209" t="s">
        <v>191</v>
      </c>
      <c r="D50" s="54" t="s">
        <v>192</v>
      </c>
      <c r="E50" s="5"/>
      <c r="F50" s="5"/>
      <c r="G50" s="5"/>
      <c r="H50" s="5"/>
      <c r="I50" s="5"/>
      <c r="J50" s="5"/>
      <c r="K50" s="5"/>
      <c r="L50" s="2"/>
      <c r="M50" s="2"/>
      <c r="N50" s="4"/>
      <c r="O50" s="4"/>
      <c r="P50" s="4"/>
      <c r="Q50" s="4"/>
      <c r="R50" s="4"/>
      <c r="S50" s="4"/>
      <c r="T50" s="4"/>
      <c r="U50" s="4"/>
      <c r="V50" s="4"/>
      <c r="W50" s="4"/>
    </row>
    <row r="51" spans="1:23" ht="12.75" customHeight="1">
      <c r="A51" s="4"/>
      <c r="B51" s="50" t="s">
        <v>240</v>
      </c>
      <c r="C51" s="208">
        <v>0</v>
      </c>
      <c r="D51" s="54" t="s">
        <v>179</v>
      </c>
      <c r="E51" s="5"/>
      <c r="F51" s="5"/>
      <c r="G51" s="5"/>
      <c r="H51" s="5"/>
      <c r="I51" s="5"/>
      <c r="J51" s="5"/>
      <c r="K51" s="5"/>
      <c r="L51" s="2"/>
      <c r="M51" s="2"/>
      <c r="N51" s="4"/>
      <c r="O51" s="4"/>
      <c r="P51" s="4"/>
      <c r="Q51" s="4"/>
      <c r="R51" s="4"/>
      <c r="S51" s="4"/>
      <c r="T51" s="4"/>
      <c r="U51" s="4"/>
      <c r="V51" s="4"/>
      <c r="W51" s="4"/>
    </row>
    <row r="52" spans="1:23" ht="12.75" customHeight="1">
      <c r="A52" s="4"/>
      <c r="B52" s="50" t="s">
        <v>196</v>
      </c>
      <c r="C52" s="210">
        <v>0</v>
      </c>
      <c r="D52" s="54" t="s">
        <v>197</v>
      </c>
      <c r="E52" s="4"/>
      <c r="F52" s="4"/>
      <c r="G52" s="4"/>
      <c r="H52" s="4"/>
      <c r="I52" s="4"/>
      <c r="J52" s="4"/>
      <c r="K52" s="4"/>
      <c r="L52" s="4"/>
      <c r="M52" s="4"/>
      <c r="N52" s="4"/>
      <c r="O52" s="4"/>
      <c r="P52" s="4"/>
      <c r="Q52" s="4"/>
      <c r="R52" s="4"/>
      <c r="S52" s="4"/>
      <c r="T52" s="4"/>
      <c r="U52" s="4"/>
      <c r="V52" s="4"/>
      <c r="W52" s="4"/>
    </row>
    <row r="53" spans="1:23" ht="12.75" customHeight="1">
      <c r="A53" s="4"/>
      <c r="B53" s="50" t="s">
        <v>198</v>
      </c>
      <c r="C53" s="210">
        <v>0</v>
      </c>
      <c r="D53" s="54" t="s">
        <v>197</v>
      </c>
      <c r="E53" s="4"/>
      <c r="F53" s="4"/>
      <c r="G53" s="4"/>
      <c r="H53" s="4"/>
      <c r="I53" s="4"/>
      <c r="J53" s="4"/>
      <c r="K53" s="4"/>
      <c r="L53" s="4"/>
      <c r="M53" s="4"/>
      <c r="N53" s="4"/>
      <c r="O53" s="4"/>
      <c r="P53" s="4"/>
      <c r="Q53" s="4"/>
      <c r="R53" s="4"/>
      <c r="S53" s="4"/>
      <c r="T53" s="4"/>
      <c r="U53" s="4"/>
      <c r="V53" s="4"/>
      <c r="W53" s="4"/>
    </row>
    <row r="54" spans="1:23" ht="12.75" customHeight="1">
      <c r="A54" s="4"/>
      <c r="B54" s="50" t="s">
        <v>199</v>
      </c>
      <c r="C54" s="210">
        <v>0</v>
      </c>
      <c r="D54" s="54" t="s">
        <v>197</v>
      </c>
      <c r="E54" s="4"/>
      <c r="F54" s="4"/>
      <c r="G54" s="4"/>
      <c r="H54" s="4"/>
      <c r="I54" s="4"/>
      <c r="J54" s="4"/>
      <c r="K54" s="4"/>
      <c r="L54" s="4"/>
      <c r="M54" s="4"/>
      <c r="N54" s="4"/>
      <c r="O54" s="4"/>
      <c r="P54" s="4"/>
      <c r="Q54" s="4"/>
      <c r="R54" s="4"/>
      <c r="S54" s="4"/>
      <c r="T54" s="4"/>
      <c r="U54" s="4"/>
      <c r="V54" s="4"/>
      <c r="W54" s="4"/>
    </row>
    <row r="55" spans="1:23" ht="12.75" customHeight="1">
      <c r="A55" s="4"/>
      <c r="B55" s="50" t="s">
        <v>200</v>
      </c>
      <c r="C55" s="210">
        <v>0</v>
      </c>
      <c r="D55" s="54" t="s">
        <v>197</v>
      </c>
      <c r="E55" s="4"/>
      <c r="F55" s="4"/>
      <c r="G55" s="4"/>
      <c r="H55" s="4"/>
      <c r="I55" s="4"/>
      <c r="J55" s="4"/>
      <c r="K55" s="4"/>
      <c r="L55" s="4"/>
      <c r="M55" s="4"/>
      <c r="N55" s="4"/>
      <c r="O55" s="4"/>
      <c r="P55" s="4"/>
      <c r="Q55" s="4"/>
      <c r="R55" s="4"/>
      <c r="S55" s="4"/>
      <c r="T55" s="4"/>
      <c r="U55" s="4"/>
      <c r="V55" s="4"/>
      <c r="W55" s="4"/>
    </row>
    <row r="56" spans="1:23" ht="12.75" customHeight="1">
      <c r="A56" s="4"/>
      <c r="B56" s="50" t="s">
        <v>203</v>
      </c>
      <c r="C56" s="210">
        <v>0</v>
      </c>
      <c r="D56" s="54" t="s">
        <v>197</v>
      </c>
      <c r="E56" s="4"/>
      <c r="F56" s="4"/>
      <c r="G56" s="4"/>
      <c r="H56" s="4"/>
      <c r="I56" s="4"/>
      <c r="J56" s="4"/>
      <c r="K56" s="4"/>
      <c r="L56" s="4"/>
      <c r="M56" s="4"/>
      <c r="N56" s="4"/>
      <c r="O56" s="4"/>
      <c r="P56" s="4"/>
      <c r="Q56" s="4"/>
      <c r="R56" s="4"/>
      <c r="S56" s="4"/>
      <c r="T56" s="4"/>
      <c r="U56" s="4"/>
      <c r="V56" s="4"/>
      <c r="W56" s="4"/>
    </row>
    <row r="57" spans="1:23" ht="12.75" customHeight="1">
      <c r="A57" s="4"/>
      <c r="B57" s="50" t="s">
        <v>205</v>
      </c>
      <c r="C57" s="210">
        <v>0</v>
      </c>
      <c r="D57" s="54" t="s">
        <v>206</v>
      </c>
      <c r="E57" s="4"/>
      <c r="F57" s="4"/>
      <c r="G57" s="4"/>
      <c r="H57" s="4"/>
      <c r="I57" s="4"/>
      <c r="J57" s="4"/>
      <c r="K57" s="4"/>
      <c r="L57" s="4"/>
      <c r="M57" s="4"/>
      <c r="N57" s="4"/>
      <c r="O57" s="4"/>
      <c r="P57" s="4"/>
      <c r="Q57" s="4"/>
      <c r="R57" s="4"/>
      <c r="S57" s="4"/>
      <c r="T57" s="4"/>
      <c r="U57" s="4"/>
      <c r="V57" s="4"/>
      <c r="W57" s="4"/>
    </row>
    <row r="58" spans="1:23" ht="12.75" customHeight="1">
      <c r="A58" s="4"/>
      <c r="B58" s="50" t="s">
        <v>207</v>
      </c>
      <c r="C58" s="210">
        <v>0</v>
      </c>
      <c r="D58" s="54" t="s">
        <v>197</v>
      </c>
      <c r="E58" s="4"/>
      <c r="F58" s="4"/>
      <c r="G58" s="4"/>
      <c r="H58" s="4"/>
      <c r="I58" s="4"/>
      <c r="J58" s="4"/>
      <c r="K58" s="4"/>
      <c r="L58" s="4"/>
      <c r="M58" s="4"/>
      <c r="N58" s="4"/>
      <c r="O58" s="4"/>
      <c r="P58" s="4"/>
      <c r="Q58" s="4"/>
      <c r="R58" s="4"/>
      <c r="S58" s="4"/>
      <c r="T58" s="4"/>
      <c r="U58" s="4"/>
      <c r="V58" s="4"/>
      <c r="W58" s="4"/>
    </row>
    <row r="59" spans="1:23" ht="12.75" customHeight="1">
      <c r="A59" s="4"/>
      <c r="B59" s="50" t="s">
        <v>208</v>
      </c>
      <c r="C59" s="210">
        <v>0</v>
      </c>
      <c r="D59" s="54" t="s">
        <v>209</v>
      </c>
      <c r="E59" s="4"/>
      <c r="F59" s="4"/>
      <c r="G59" s="4"/>
      <c r="H59" s="4"/>
      <c r="I59" s="4"/>
      <c r="J59" s="4"/>
      <c r="K59" s="4"/>
      <c r="L59" s="4"/>
      <c r="M59" s="4"/>
      <c r="N59" s="4"/>
      <c r="O59" s="4"/>
      <c r="P59" s="4"/>
      <c r="Q59" s="4"/>
      <c r="R59" s="4"/>
      <c r="S59" s="4"/>
      <c r="T59" s="4"/>
      <c r="U59" s="4"/>
      <c r="V59" s="4"/>
      <c r="W59" s="4"/>
    </row>
    <row r="60" spans="1:23" ht="12.75" customHeight="1">
      <c r="A60" s="4"/>
      <c r="B60" s="50"/>
      <c r="C60" s="210"/>
      <c r="D60" s="54"/>
      <c r="E60" s="4"/>
      <c r="F60" s="4"/>
      <c r="G60" s="4"/>
      <c r="H60" s="4"/>
      <c r="I60" s="4"/>
      <c r="J60" s="4"/>
      <c r="K60" s="4"/>
      <c r="L60" s="4"/>
      <c r="M60" s="4"/>
      <c r="N60" s="4"/>
      <c r="O60" s="4"/>
      <c r="P60" s="4"/>
      <c r="Q60" s="4"/>
      <c r="R60" s="4"/>
      <c r="S60" s="4"/>
      <c r="T60" s="4"/>
      <c r="U60" s="4"/>
      <c r="V60" s="4"/>
      <c r="W60" s="4"/>
    </row>
    <row r="61" spans="1:23" ht="12.75" customHeight="1">
      <c r="A61" s="4"/>
      <c r="B61" s="50" t="s">
        <v>210</v>
      </c>
      <c r="C61" s="210"/>
      <c r="D61" s="54"/>
      <c r="E61" s="4"/>
      <c r="F61" s="4"/>
      <c r="G61" s="4"/>
      <c r="H61" s="4"/>
      <c r="I61" s="4"/>
      <c r="J61" s="4"/>
      <c r="K61" s="4"/>
      <c r="L61" s="4"/>
      <c r="M61" s="4"/>
      <c r="N61" s="4"/>
      <c r="O61" s="4"/>
      <c r="P61" s="4"/>
      <c r="Q61" s="4"/>
      <c r="R61" s="4"/>
      <c r="S61" s="4"/>
      <c r="T61" s="4"/>
      <c r="U61" s="4"/>
      <c r="V61" s="4"/>
      <c r="W61" s="4"/>
    </row>
    <row r="62" spans="1:23" ht="12.75" customHeight="1" thickBot="1">
      <c r="A62" s="4"/>
      <c r="B62" s="50"/>
      <c r="C62" s="64"/>
      <c r="D62" s="54"/>
      <c r="E62" s="4"/>
      <c r="F62" s="4"/>
      <c r="G62" s="4"/>
      <c r="H62" s="4"/>
      <c r="I62" s="4"/>
      <c r="J62" s="4"/>
      <c r="K62" s="4"/>
      <c r="L62" s="4"/>
      <c r="M62" s="4"/>
      <c r="N62" s="4"/>
      <c r="O62" s="4"/>
      <c r="P62" s="4"/>
      <c r="Q62" s="4"/>
      <c r="R62" s="4"/>
      <c r="S62" s="4"/>
      <c r="T62" s="4"/>
      <c r="U62" s="4"/>
      <c r="V62" s="4"/>
      <c r="W62" s="4"/>
    </row>
    <row r="63" spans="1:23" ht="12.75" customHeight="1">
      <c r="A63" s="5"/>
      <c r="B63" s="55" t="s">
        <v>211</v>
      </c>
      <c r="C63" s="62"/>
      <c r="D63" s="63"/>
      <c r="E63" s="4"/>
      <c r="F63" s="4"/>
      <c r="G63" s="4"/>
      <c r="H63" s="4"/>
      <c r="I63" s="4"/>
      <c r="J63" s="4"/>
      <c r="K63" s="4"/>
      <c r="L63" s="4"/>
      <c r="M63" s="4"/>
      <c r="N63" s="4"/>
      <c r="O63" s="4"/>
      <c r="P63" s="4"/>
      <c r="Q63" s="4"/>
      <c r="R63" s="4"/>
      <c r="S63" s="4"/>
      <c r="T63" s="4"/>
      <c r="U63" s="4"/>
      <c r="V63" s="4"/>
      <c r="W63" s="4"/>
    </row>
    <row r="64" spans="1:23" ht="12.75" customHeight="1">
      <c r="A64" s="4"/>
      <c r="B64" s="50" t="s">
        <v>212</v>
      </c>
      <c r="C64" s="61">
        <v>0</v>
      </c>
      <c r="D64" s="54" t="s">
        <v>213</v>
      </c>
      <c r="E64" s="4"/>
      <c r="F64" s="4"/>
      <c r="G64" s="4"/>
      <c r="H64" s="4"/>
      <c r="I64" s="4"/>
      <c r="J64" s="4"/>
      <c r="K64" s="4"/>
      <c r="L64" s="4"/>
      <c r="M64" s="4"/>
      <c r="N64" s="4"/>
      <c r="O64" s="4"/>
      <c r="P64" s="4"/>
      <c r="Q64" s="4"/>
      <c r="R64" s="4"/>
      <c r="S64" s="4"/>
      <c r="T64" s="4"/>
      <c r="U64" s="4"/>
      <c r="V64" s="4"/>
      <c r="W64" s="4"/>
    </row>
    <row r="65" spans="1:23" ht="12.75" customHeight="1">
      <c r="A65" s="4"/>
      <c r="B65" s="50" t="s">
        <v>214</v>
      </c>
      <c r="C65" s="210">
        <v>0</v>
      </c>
      <c r="D65" s="54" t="s">
        <v>213</v>
      </c>
      <c r="E65" s="4"/>
      <c r="F65" s="4"/>
      <c r="G65" s="4"/>
      <c r="H65" s="4"/>
      <c r="I65" s="4"/>
      <c r="J65" s="4"/>
      <c r="K65" s="4"/>
      <c r="L65" s="4"/>
      <c r="M65" s="4"/>
      <c r="N65" s="4"/>
      <c r="O65" s="4"/>
      <c r="P65" s="4"/>
      <c r="Q65" s="4"/>
      <c r="R65" s="4"/>
      <c r="S65" s="4"/>
      <c r="T65" s="4"/>
      <c r="U65" s="4"/>
      <c r="V65" s="4"/>
      <c r="W65" s="4"/>
    </row>
    <row r="66" spans="1:23" ht="12.75" customHeight="1">
      <c r="A66" s="4"/>
      <c r="B66" s="50" t="s">
        <v>215</v>
      </c>
      <c r="C66" s="210">
        <v>0</v>
      </c>
      <c r="D66" s="54" t="s">
        <v>213</v>
      </c>
      <c r="E66" s="4"/>
      <c r="F66" s="4"/>
      <c r="G66" s="4"/>
      <c r="H66" s="4"/>
      <c r="I66" s="4"/>
      <c r="J66" s="4"/>
      <c r="K66" s="4"/>
      <c r="L66" s="4"/>
      <c r="M66" s="4"/>
      <c r="N66" s="4"/>
      <c r="O66" s="4"/>
      <c r="P66" s="4"/>
      <c r="Q66" s="4"/>
      <c r="R66" s="4"/>
      <c r="S66" s="4"/>
      <c r="T66" s="4"/>
      <c r="U66" s="4"/>
      <c r="V66" s="4"/>
      <c r="W66" s="4"/>
    </row>
    <row r="67" spans="1:23" ht="12.75" customHeight="1" thickBot="1">
      <c r="A67" s="4"/>
      <c r="B67" s="213" t="s">
        <v>60</v>
      </c>
      <c r="C67" s="216">
        <v>0</v>
      </c>
      <c r="D67" s="215" t="s">
        <v>216</v>
      </c>
      <c r="E67" s="4"/>
      <c r="F67" s="4"/>
      <c r="G67" s="4"/>
      <c r="H67" s="4"/>
      <c r="I67" s="4"/>
      <c r="J67" s="4"/>
      <c r="K67" s="4"/>
      <c r="L67" s="4"/>
      <c r="M67" s="4"/>
      <c r="N67" s="4"/>
      <c r="O67" s="4"/>
      <c r="P67" s="4"/>
      <c r="Q67" s="4"/>
      <c r="R67" s="4"/>
      <c r="S67" s="4"/>
      <c r="T67" s="4"/>
      <c r="U67" s="4"/>
      <c r="V67" s="4"/>
      <c r="W67" s="4"/>
    </row>
    <row r="68" spans="1:23" ht="12.75" customHeight="1">
      <c r="A68" s="4"/>
      <c r="B68" s="4"/>
      <c r="C68" s="4"/>
      <c r="D68" s="4"/>
      <c r="E68" s="4"/>
      <c r="F68" s="4"/>
      <c r="G68" s="4"/>
      <c r="H68" s="4"/>
      <c r="I68" s="4"/>
      <c r="J68" s="4"/>
      <c r="K68" s="4"/>
      <c r="L68" s="4"/>
      <c r="M68" s="4"/>
      <c r="N68" s="4"/>
      <c r="O68" s="4"/>
      <c r="P68" s="4"/>
      <c r="Q68" s="4"/>
      <c r="R68" s="4"/>
      <c r="S68" s="4"/>
      <c r="T68" s="4"/>
      <c r="U68" s="4"/>
      <c r="V68" s="4"/>
      <c r="W68" s="4"/>
    </row>
    <row r="69" spans="1:23" ht="12.75" customHeight="1">
      <c r="A69" s="4"/>
      <c r="B69" s="4"/>
      <c r="C69" s="4"/>
      <c r="D69" s="4"/>
      <c r="E69" s="4"/>
      <c r="F69" s="4"/>
      <c r="G69" s="4"/>
      <c r="H69" s="4"/>
      <c r="I69" s="4"/>
      <c r="J69" s="4"/>
      <c r="K69" s="4"/>
      <c r="L69" s="4"/>
      <c r="M69" s="4"/>
      <c r="N69" s="4"/>
      <c r="O69" s="4"/>
      <c r="P69" s="4"/>
      <c r="Q69" s="4"/>
      <c r="R69" s="4"/>
      <c r="S69" s="4"/>
      <c r="T69" s="4"/>
      <c r="U69" s="4"/>
      <c r="V69" s="4"/>
      <c r="W69" s="4"/>
    </row>
    <row r="70" spans="1:23" ht="12.75" hidden="1" customHeight="1">
      <c r="A70" s="4"/>
      <c r="B70" s="4"/>
      <c r="C70" s="4"/>
      <c r="D70" s="4"/>
      <c r="E70" s="4"/>
      <c r="F70" s="4"/>
      <c r="G70" s="4"/>
      <c r="H70" s="4"/>
      <c r="I70" s="4"/>
      <c r="J70" s="4"/>
      <c r="K70" s="4"/>
      <c r="L70" s="4"/>
      <c r="M70" s="4"/>
      <c r="N70" s="4"/>
      <c r="O70" s="4"/>
      <c r="P70" s="4"/>
      <c r="Q70" s="4"/>
      <c r="R70" s="4"/>
      <c r="S70" s="4"/>
      <c r="T70" s="4"/>
      <c r="U70" s="4"/>
      <c r="V70" s="4"/>
      <c r="W70" s="4"/>
    </row>
    <row r="71" spans="1:23" ht="12.75" hidden="1" customHeight="1">
      <c r="A71" s="4"/>
      <c r="B71" s="4"/>
      <c r="C71" s="4"/>
      <c r="D71" s="4"/>
      <c r="E71" s="4"/>
      <c r="F71" s="4"/>
      <c r="G71" s="4"/>
      <c r="H71" s="4"/>
      <c r="I71" s="4"/>
      <c r="J71" s="4"/>
      <c r="K71" s="4"/>
      <c r="L71" s="4"/>
      <c r="M71" s="4"/>
      <c r="N71" s="4"/>
      <c r="O71" s="4"/>
      <c r="P71" s="4"/>
      <c r="Q71" s="4"/>
      <c r="R71" s="4"/>
      <c r="S71" s="4"/>
      <c r="T71" s="4"/>
      <c r="U71" s="4"/>
      <c r="V71" s="4"/>
      <c r="W71" s="4"/>
    </row>
    <row r="72" spans="1:23" ht="12.75" hidden="1" customHeight="1">
      <c r="A72" s="4"/>
      <c r="B72" s="4"/>
      <c r="C72" s="4"/>
      <c r="D72" s="4"/>
      <c r="E72" s="4"/>
      <c r="F72" s="4"/>
      <c r="G72" s="4"/>
      <c r="H72" s="4"/>
      <c r="I72" s="4"/>
      <c r="J72" s="4"/>
      <c r="K72" s="4"/>
      <c r="L72" s="4"/>
      <c r="M72" s="4"/>
      <c r="N72" s="4"/>
      <c r="O72" s="4"/>
      <c r="P72" s="4"/>
      <c r="Q72" s="4"/>
      <c r="R72" s="4"/>
      <c r="S72" s="4"/>
      <c r="T72" s="4"/>
      <c r="U72" s="4"/>
      <c r="V72" s="4"/>
      <c r="W72" s="4"/>
    </row>
    <row r="73" spans="1:23" ht="12.75" hidden="1" customHeight="1">
      <c r="A73" s="4"/>
      <c r="B73" s="4"/>
      <c r="C73" s="4"/>
      <c r="D73" s="4"/>
      <c r="E73" s="4"/>
      <c r="F73" s="4"/>
      <c r="G73" s="4"/>
      <c r="H73" s="4"/>
      <c r="I73" s="4"/>
      <c r="J73" s="4"/>
      <c r="K73" s="4"/>
      <c r="L73" s="4"/>
      <c r="M73" s="4"/>
      <c r="N73" s="4"/>
      <c r="O73" s="4"/>
      <c r="P73" s="4"/>
      <c r="Q73" s="4"/>
      <c r="R73" s="4"/>
      <c r="S73" s="4"/>
      <c r="T73" s="4"/>
      <c r="U73" s="4"/>
      <c r="V73" s="4"/>
      <c r="W73" s="4"/>
    </row>
    <row r="74" spans="1:23" ht="12.75" hidden="1" customHeight="1">
      <c r="A74" s="4"/>
      <c r="B74" s="4"/>
      <c r="C74" s="4"/>
      <c r="D74" s="4"/>
      <c r="E74" s="4"/>
      <c r="F74" s="4"/>
      <c r="G74" s="4"/>
      <c r="H74" s="4"/>
      <c r="I74" s="4"/>
      <c r="J74" s="4"/>
      <c r="K74" s="4"/>
      <c r="L74" s="4"/>
      <c r="M74" s="4"/>
      <c r="N74" s="4"/>
      <c r="O74" s="4"/>
      <c r="P74" s="4"/>
    </row>
    <row r="75" spans="1:23" ht="12.75" hidden="1" customHeight="1">
      <c r="A75" s="4"/>
      <c r="B75" s="4"/>
      <c r="C75" s="4"/>
      <c r="D75" s="4"/>
      <c r="E75" s="4"/>
      <c r="F75" s="4"/>
      <c r="G75" s="4"/>
      <c r="H75" s="4"/>
      <c r="I75" s="4"/>
      <c r="J75" s="4"/>
      <c r="K75" s="4"/>
      <c r="L75" s="4"/>
      <c r="M75" s="4"/>
      <c r="N75" s="4"/>
      <c r="O75" s="4"/>
    </row>
    <row r="76" spans="1:23" ht="12.75" hidden="1" customHeight="1">
      <c r="A76" s="4"/>
      <c r="B76" s="4"/>
      <c r="C76" s="4"/>
      <c r="D76" s="4"/>
      <c r="E76" s="4"/>
      <c r="F76" s="4"/>
      <c r="G76" s="4"/>
      <c r="H76" s="4"/>
      <c r="I76" s="4"/>
      <c r="J76" s="4"/>
      <c r="K76" s="4"/>
      <c r="L76" s="4"/>
      <c r="M76" s="4"/>
      <c r="N76" s="4"/>
      <c r="O76" s="4"/>
    </row>
    <row r="77" spans="1:23" ht="12.75" hidden="1" customHeight="1">
      <c r="A77" s="4"/>
      <c r="B77" s="4"/>
      <c r="C77" s="4"/>
      <c r="D77" s="4"/>
      <c r="E77" s="4"/>
      <c r="F77" s="4"/>
      <c r="G77" s="4"/>
      <c r="H77" s="4"/>
      <c r="I77" s="4"/>
      <c r="J77" s="4"/>
      <c r="K77" s="4"/>
      <c r="L77" s="4"/>
      <c r="M77" s="4"/>
      <c r="N77" s="4"/>
      <c r="O77" s="4"/>
    </row>
    <row r="78" spans="1:23" ht="12.75" hidden="1" customHeight="1">
      <c r="A78" s="4"/>
      <c r="B78" s="4"/>
      <c r="C78" s="4"/>
      <c r="D78" s="4"/>
      <c r="E78" s="4"/>
      <c r="F78" s="4"/>
      <c r="G78" s="4"/>
      <c r="H78" s="4"/>
      <c r="I78" s="4"/>
      <c r="J78" s="4"/>
      <c r="K78" s="4"/>
      <c r="L78" s="4"/>
      <c r="M78" s="4"/>
      <c r="N78" s="4"/>
      <c r="O78" s="4"/>
    </row>
    <row r="79" spans="1:23" ht="12.75" hidden="1" customHeight="1">
      <c r="A79" s="4"/>
      <c r="B79" s="4"/>
      <c r="C79" s="4"/>
      <c r="D79" s="4"/>
      <c r="E79" s="4"/>
      <c r="F79" s="4"/>
      <c r="G79" s="4"/>
      <c r="H79" s="4"/>
      <c r="I79" s="4"/>
      <c r="J79" s="4"/>
      <c r="K79" s="4"/>
      <c r="L79" s="4"/>
      <c r="M79" s="4"/>
      <c r="N79" s="4"/>
      <c r="O79" s="4"/>
    </row>
    <row r="80" spans="1:23" ht="12.75" hidden="1" customHeight="1">
      <c r="A80" s="4"/>
      <c r="B80" s="4"/>
      <c r="C80" s="4"/>
      <c r="D80" s="4"/>
      <c r="E80" s="4"/>
      <c r="F80" s="4"/>
      <c r="G80" s="4"/>
      <c r="H80" s="4"/>
      <c r="I80" s="4"/>
      <c r="J80" s="4"/>
      <c r="K80" s="4"/>
      <c r="L80" s="4"/>
      <c r="M80" s="4"/>
      <c r="N80" s="4"/>
      <c r="O80" s="4"/>
    </row>
    <row r="81" spans="1:15" ht="12.75" hidden="1" customHeight="1">
      <c r="A81" s="4"/>
      <c r="B81" s="4"/>
      <c r="C81" s="4"/>
      <c r="D81" s="4"/>
      <c r="E81" s="4"/>
      <c r="F81" s="4"/>
      <c r="G81" s="4"/>
      <c r="H81" s="4"/>
      <c r="I81" s="4"/>
      <c r="J81" s="4"/>
      <c r="K81" s="4"/>
      <c r="L81" s="4"/>
      <c r="M81" s="4"/>
      <c r="N81" s="4"/>
      <c r="O81" s="4"/>
    </row>
    <row r="82" spans="1:15" ht="12.75" hidden="1" customHeight="1">
      <c r="A82" s="4"/>
      <c r="B82" s="4"/>
      <c r="C82" s="4"/>
      <c r="D82" s="4"/>
      <c r="E82" s="4"/>
      <c r="F82" s="4"/>
      <c r="G82" s="4"/>
      <c r="H82" s="4"/>
      <c r="I82" s="4"/>
      <c r="J82" s="4"/>
      <c r="K82" s="4"/>
      <c r="L82" s="4"/>
      <c r="M82" s="4"/>
      <c r="N82" s="4"/>
      <c r="O82" s="4"/>
    </row>
    <row r="83" spans="1:15" ht="12.75" hidden="1" customHeight="1">
      <c r="A83" s="4"/>
      <c r="B83" s="4"/>
      <c r="C83" s="4"/>
      <c r="D83" s="4"/>
      <c r="E83" s="4"/>
      <c r="F83" s="4"/>
      <c r="G83" s="4"/>
      <c r="H83" s="4"/>
      <c r="I83" s="4"/>
      <c r="J83" s="4"/>
      <c r="K83" s="4"/>
      <c r="L83" s="4"/>
      <c r="M83" s="4"/>
      <c r="N83" s="4"/>
      <c r="O83" s="4"/>
    </row>
    <row r="84" spans="1:15" ht="12.75" hidden="1" customHeight="1">
      <c r="A84" s="4"/>
      <c r="B84" s="4"/>
      <c r="C84" s="4"/>
      <c r="D84" s="4"/>
      <c r="E84" s="4"/>
      <c r="F84" s="4"/>
      <c r="G84" s="4"/>
      <c r="H84" s="4"/>
      <c r="I84" s="4"/>
      <c r="J84" s="4"/>
      <c r="K84" s="4"/>
      <c r="L84" s="4"/>
      <c r="M84" s="4"/>
      <c r="N84" s="4"/>
      <c r="O84" s="4"/>
    </row>
    <row r="85" spans="1:15" ht="12.75" hidden="1" customHeight="1">
      <c r="A85" s="4"/>
      <c r="B85" s="4"/>
      <c r="C85" s="4"/>
      <c r="D85" s="4"/>
      <c r="E85" s="4"/>
      <c r="F85" s="4"/>
      <c r="G85" s="4"/>
      <c r="H85" s="4"/>
      <c r="I85" s="4"/>
      <c r="J85" s="4"/>
      <c r="K85" s="4"/>
      <c r="L85" s="4"/>
      <c r="M85" s="4"/>
      <c r="N85" s="4"/>
      <c r="O85" s="4"/>
    </row>
    <row r="86" spans="1:15" ht="12.75" hidden="1" customHeight="1">
      <c r="A86" s="4"/>
      <c r="B86" s="4"/>
      <c r="C86" s="4"/>
      <c r="D86" s="4"/>
      <c r="E86" s="4"/>
      <c r="F86" s="4"/>
      <c r="G86" s="4"/>
      <c r="H86" s="4"/>
      <c r="I86" s="4"/>
      <c r="J86" s="4"/>
      <c r="K86" s="4"/>
      <c r="L86" s="4"/>
      <c r="M86" s="4"/>
      <c r="N86" s="4"/>
      <c r="O86" s="4"/>
    </row>
    <row r="87" spans="1:15" ht="12.75" hidden="1" customHeight="1">
      <c r="A87" s="4"/>
      <c r="B87" s="4"/>
      <c r="C87" s="4"/>
      <c r="D87" s="4"/>
      <c r="E87" s="4"/>
      <c r="F87" s="4"/>
      <c r="G87" s="4"/>
      <c r="H87" s="4"/>
      <c r="I87" s="4"/>
      <c r="J87" s="4"/>
      <c r="K87" s="4"/>
      <c r="L87" s="4"/>
      <c r="M87" s="4"/>
      <c r="N87" s="4"/>
      <c r="O87" s="4"/>
    </row>
    <row r="88" spans="1:15" ht="12.75" hidden="1" customHeight="1">
      <c r="A88" s="4"/>
      <c r="B88" s="4"/>
      <c r="C88" s="4"/>
      <c r="D88" s="4"/>
      <c r="E88" s="4"/>
      <c r="F88" s="4"/>
      <c r="G88" s="4"/>
      <c r="H88" s="4"/>
      <c r="I88" s="4"/>
      <c r="J88" s="4"/>
      <c r="K88" s="4"/>
      <c r="L88" s="4"/>
      <c r="M88" s="4"/>
      <c r="N88" s="4"/>
      <c r="O88" s="4"/>
    </row>
    <row r="89" spans="1:15" ht="12.75" hidden="1" customHeight="1">
      <c r="A89" s="4"/>
      <c r="B89" s="4"/>
      <c r="C89" s="4"/>
      <c r="D89" s="4"/>
      <c r="E89" s="4"/>
      <c r="F89" s="4"/>
      <c r="G89" s="4"/>
      <c r="H89" s="4"/>
      <c r="I89" s="4"/>
      <c r="J89" s="4"/>
      <c r="K89" s="4"/>
      <c r="L89" s="4"/>
      <c r="M89" s="4"/>
      <c r="N89" s="4"/>
      <c r="O89" s="4"/>
    </row>
    <row r="90" spans="1:15" ht="12.75" hidden="1" customHeight="1">
      <c r="A90" s="4"/>
      <c r="B90" s="4"/>
      <c r="C90" s="4"/>
      <c r="D90" s="4"/>
      <c r="E90" s="4"/>
      <c r="F90" s="4"/>
      <c r="G90" s="4"/>
      <c r="H90" s="4"/>
      <c r="I90" s="4"/>
      <c r="J90" s="4"/>
      <c r="K90" s="4"/>
      <c r="L90" s="4"/>
      <c r="M90" s="4"/>
      <c r="N90" s="4"/>
      <c r="O90" s="4"/>
    </row>
    <row r="91" spans="1:15" ht="12.75" hidden="1" customHeight="1">
      <c r="A91" s="4"/>
      <c r="B91" s="4"/>
      <c r="C91" s="4"/>
      <c r="D91" s="4"/>
      <c r="E91" s="4"/>
      <c r="F91" s="4"/>
      <c r="G91" s="4"/>
      <c r="H91" s="4"/>
      <c r="I91" s="4"/>
      <c r="J91" s="4"/>
      <c r="K91" s="4"/>
      <c r="L91" s="4"/>
      <c r="M91" s="4"/>
      <c r="N91" s="4"/>
      <c r="O91" s="4"/>
    </row>
    <row r="92" spans="1:15" ht="12.75" hidden="1" customHeight="1">
      <c r="A92" s="4"/>
      <c r="B92" s="4"/>
      <c r="C92" s="4"/>
      <c r="D92" s="4"/>
      <c r="E92" s="4"/>
      <c r="F92" s="4"/>
      <c r="G92" s="4"/>
      <c r="H92" s="4"/>
      <c r="I92" s="4"/>
      <c r="J92" s="4"/>
      <c r="K92" s="4"/>
      <c r="L92" s="4"/>
      <c r="M92" s="4"/>
      <c r="N92" s="4"/>
      <c r="O92" s="4"/>
    </row>
    <row r="93" spans="1:15" ht="12.75" hidden="1" customHeight="1">
      <c r="A93" s="4"/>
      <c r="B93" s="4"/>
      <c r="C93" s="4"/>
      <c r="D93" s="4"/>
      <c r="E93" s="4"/>
      <c r="F93" s="4"/>
      <c r="G93" s="4"/>
      <c r="H93" s="4"/>
      <c r="I93" s="4"/>
      <c r="J93" s="4"/>
      <c r="K93" s="4"/>
      <c r="L93" s="4"/>
      <c r="M93" s="4"/>
      <c r="N93" s="4"/>
      <c r="O93" s="4"/>
    </row>
    <row r="94" spans="1:15" ht="12.75" hidden="1" customHeight="1">
      <c r="A94" s="4"/>
      <c r="B94" s="4"/>
      <c r="C94" s="4"/>
      <c r="D94" s="4"/>
      <c r="E94" s="4"/>
      <c r="F94" s="4"/>
      <c r="G94" s="4"/>
      <c r="H94" s="4"/>
      <c r="I94" s="4"/>
      <c r="J94" s="4"/>
      <c r="K94" s="4"/>
      <c r="L94" s="4"/>
      <c r="M94" s="4"/>
      <c r="N94" s="4"/>
      <c r="O94" s="4"/>
    </row>
    <row r="95" spans="1:15" ht="12.75" hidden="1" customHeight="1">
      <c r="A95" s="4"/>
      <c r="B95" s="4"/>
      <c r="C95" s="4"/>
      <c r="D95" s="4"/>
      <c r="E95" s="4"/>
      <c r="F95" s="4"/>
      <c r="G95" s="4"/>
      <c r="H95" s="4"/>
      <c r="I95" s="4"/>
      <c r="J95" s="4"/>
      <c r="K95" s="4"/>
      <c r="L95" s="4"/>
      <c r="M95" s="4"/>
      <c r="N95" s="4"/>
      <c r="O95" s="4"/>
    </row>
    <row r="96" spans="1:15" ht="12.75" hidden="1" customHeight="1">
      <c r="A96" s="4"/>
      <c r="B96" s="4"/>
      <c r="C96" s="4"/>
      <c r="D96" s="4"/>
      <c r="E96" s="4"/>
      <c r="F96" s="4"/>
      <c r="G96" s="4"/>
      <c r="H96" s="4"/>
      <c r="I96" s="4"/>
      <c r="J96" s="4"/>
      <c r="K96" s="4"/>
      <c r="L96" s="4"/>
      <c r="M96" s="4"/>
      <c r="N96" s="4"/>
      <c r="O96" s="4"/>
    </row>
    <row r="97" spans="1:15" ht="12.75" hidden="1" customHeight="1">
      <c r="A97" s="4"/>
      <c r="B97" s="4"/>
      <c r="C97" s="4"/>
      <c r="D97" s="4"/>
      <c r="E97" s="4"/>
      <c r="F97" s="4"/>
      <c r="G97" s="4"/>
      <c r="H97" s="4"/>
      <c r="I97" s="4"/>
      <c r="J97" s="4"/>
      <c r="K97" s="4"/>
      <c r="L97" s="4"/>
      <c r="M97" s="4"/>
      <c r="N97" s="4"/>
      <c r="O97" s="4"/>
    </row>
    <row r="98" spans="1:15" ht="12.75" hidden="1" customHeight="1">
      <c r="A98" s="4"/>
      <c r="B98" s="4"/>
      <c r="C98" s="4"/>
      <c r="D98" s="4"/>
      <c r="E98" s="4"/>
      <c r="F98" s="4"/>
      <c r="G98" s="4"/>
      <c r="H98" s="4"/>
      <c r="I98" s="4"/>
      <c r="J98" s="4"/>
      <c r="K98" s="4"/>
      <c r="L98" s="4"/>
      <c r="M98" s="4"/>
      <c r="N98" s="4"/>
      <c r="O98" s="4"/>
    </row>
    <row r="99" spans="1:15" ht="12.75" hidden="1" customHeight="1">
      <c r="A99" s="4"/>
      <c r="B99" s="4"/>
      <c r="C99" s="4"/>
      <c r="D99" s="4"/>
      <c r="E99" s="4"/>
      <c r="F99" s="4"/>
      <c r="G99" s="4"/>
      <c r="H99" s="4"/>
      <c r="I99" s="4"/>
      <c r="J99" s="4"/>
      <c r="K99" s="4"/>
      <c r="L99" s="4"/>
      <c r="M99" s="4"/>
      <c r="N99" s="4"/>
      <c r="O99" s="4"/>
    </row>
    <row r="100" spans="1:15" ht="12.75" hidden="1" customHeight="1">
      <c r="A100" s="4"/>
      <c r="B100" s="4"/>
      <c r="C100" s="4"/>
      <c r="D100" s="4"/>
      <c r="E100" s="4"/>
      <c r="F100" s="4"/>
      <c r="G100" s="4"/>
      <c r="H100" s="4"/>
      <c r="I100" s="4"/>
      <c r="J100" s="4"/>
      <c r="K100" s="4"/>
      <c r="L100" s="4"/>
      <c r="M100" s="4"/>
      <c r="N100" s="4"/>
      <c r="O100" s="4"/>
    </row>
    <row r="101" spans="1:15" ht="12.75" hidden="1" customHeight="1">
      <c r="A101" s="4"/>
      <c r="B101" s="4"/>
      <c r="C101" s="4"/>
      <c r="D101" s="4"/>
      <c r="E101" s="4"/>
      <c r="F101" s="4"/>
      <c r="G101" s="4"/>
      <c r="H101" s="4"/>
      <c r="I101" s="4"/>
      <c r="J101" s="4"/>
      <c r="K101" s="4"/>
      <c r="L101" s="4"/>
      <c r="M101" s="4"/>
      <c r="N101" s="4"/>
      <c r="O101" s="4"/>
    </row>
    <row r="102" spans="1:15" ht="12.75" hidden="1" customHeight="1">
      <c r="A102" s="4"/>
      <c r="B102" s="4"/>
      <c r="C102" s="4"/>
      <c r="D102" s="4"/>
      <c r="E102" s="4"/>
      <c r="F102" s="4"/>
      <c r="G102" s="4"/>
      <c r="H102" s="4"/>
      <c r="I102" s="4"/>
      <c r="J102" s="4"/>
      <c r="K102" s="4"/>
      <c r="L102" s="4"/>
      <c r="M102" s="4"/>
      <c r="N102" s="4"/>
      <c r="O102" s="4"/>
    </row>
    <row r="142" ht="12.75" customHeight="1"/>
  </sheetData>
  <protectedRanges>
    <protectedRange sqref="C63 C52:C53 C40:C49" name="Range1"/>
    <protectedRange sqref="C50:C51" name="Range1_1"/>
    <protectedRange sqref="C56" name="Range1_2"/>
    <protectedRange sqref="C62" name="Range1_1_2"/>
    <protectedRange sqref="C59:C60" name="Range1_1_1_1"/>
    <protectedRange sqref="C61" name="Range1_3_1"/>
  </protectedRanges>
  <mergeCells count="1">
    <mergeCell ref="C41:D41"/>
  </mergeCells>
  <phoneticPr fontId="1"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72837C71FAB547B221D8E00B41634E" ma:contentTypeVersion="9" ma:contentTypeDescription="Create a new document." ma:contentTypeScope="" ma:versionID="6034595a20a6536505b42b5e5447776d">
  <xsd:schema xmlns:xsd="http://www.w3.org/2001/XMLSchema" xmlns:xs="http://www.w3.org/2001/XMLSchema" xmlns:p="http://schemas.microsoft.com/office/2006/metadata/properties" xmlns:ns2="a6b36e87-e937-4bfa-834c-3c0fbae9604f" xmlns:ns3="ea11e563-ccf1-4b2a-b09e-2721191bf9d2" targetNamespace="http://schemas.microsoft.com/office/2006/metadata/properties" ma:root="true" ma:fieldsID="5bba815803c257c473ca69d7020026de" ns2:_="" ns3:_="">
    <xsd:import namespace="a6b36e87-e937-4bfa-834c-3c0fbae9604f"/>
    <xsd:import namespace="ea11e563-ccf1-4b2a-b09e-2721191bf9d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Sistoppdatert" minOccurs="0"/>
                <xsd:element ref="ns3:Oppdatert" minOccurs="0"/>
                <xsd:element ref="ns3:Oppdatert_x00e5_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36e87-e937-4bfa-834c-3c0fbae960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11e563-ccf1-4b2a-b09e-2721191bf9d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Sistoppdatert" ma:index="14" nillable="true" ma:displayName="Sist oppdatert" ma:format="Dropdown" ma:internalName="Sistoppdatert">
      <xsd:simpleType>
        <xsd:restriction base="dms:Text">
          <xsd:maxLength value="255"/>
        </xsd:restriction>
      </xsd:simpleType>
    </xsd:element>
    <xsd:element name="Oppdatert" ma:index="15" nillable="true" ma:displayName="Oppdatert" ma:format="DateOnly" ma:internalName="Oppdatert">
      <xsd:simpleType>
        <xsd:restriction base="dms:DateTime"/>
      </xsd:simpleType>
    </xsd:element>
    <xsd:element name="Oppdatert_x00e5_r" ma:index="16" nillable="true" ma:displayName="Oppdatertår" ma:format="Dropdown" ma:internalName="Oppdatert_x00e5_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stoppdatert xmlns="ea11e563-ccf1-4b2a-b09e-2721191bf9d2" xsi:nil="true"/>
    <Oppdatert xmlns="ea11e563-ccf1-4b2a-b09e-2721191bf9d2"/>
    <Oppdatert_x00e5_r xmlns="ea11e563-ccf1-4b2a-b09e-2721191bf9d2" xsi:nil="true"/>
  </documentManagement>
</p:properties>
</file>

<file path=customXml/itemProps1.xml><?xml version="1.0" encoding="utf-8"?>
<ds:datastoreItem xmlns:ds="http://schemas.openxmlformats.org/officeDocument/2006/customXml" ds:itemID="{4E73722C-C37D-4C99-B0DF-4B2E53210186}"/>
</file>

<file path=customXml/itemProps2.xml><?xml version="1.0" encoding="utf-8"?>
<ds:datastoreItem xmlns:ds="http://schemas.openxmlformats.org/officeDocument/2006/customXml" ds:itemID="{8C566DC7-15DF-4847-96DB-BCD79197D2F9}"/>
</file>

<file path=customXml/itemProps3.xml><?xml version="1.0" encoding="utf-8"?>
<ds:datastoreItem xmlns:ds="http://schemas.openxmlformats.org/officeDocument/2006/customXml" ds:itemID="{C235C490-CC6C-4510-AD67-D4C0DCC33A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Lars Fuglevaag</cp:lastModifiedBy>
  <cp:revision/>
  <dcterms:created xsi:type="dcterms:W3CDTF">2017-06-01T06:56:38Z</dcterms:created>
  <dcterms:modified xsi:type="dcterms:W3CDTF">2023-08-14T11:29:05Z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0x0101006772837C71FAB547B221D8E00B41634E</vt:lpwstr>
  </property>
</Properties>
</file>